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https://umcutrecht-my.sharepoint.com/personal/k_r_vrijsen_umcutrecht_nl/Documents/Downloads/"/>
    </mc:Choice>
  </mc:AlternateContent>
  <xr:revisionPtr revIDLastSave="0" documentId="8_{581C0A11-B9D3-7A42-B595-3D10C250CE27}" xr6:coauthVersionLast="47" xr6:coauthVersionMax="47" xr10:uidLastSave="{00000000-0000-0000-0000-000000000000}"/>
  <bookViews>
    <workbookView xWindow="0" yWindow="0" windowWidth="68800" windowHeight="28800" xr2:uid="{41AECE81-C7F5-154B-8522-9994D25DC661}"/>
  </bookViews>
  <sheets>
    <sheet name="Rubric" sheetId="1" r:id="rId1"/>
    <sheet name="WW" sheetId="2" r:id="rId2"/>
  </sheets>
  <definedNames>
    <definedName name="Check1" localSheetId="0">Rubric!$I$3</definedName>
    <definedName name="Check10" localSheetId="0">Rubric!$I$14</definedName>
    <definedName name="Check11" localSheetId="0">Rubric!$I$16</definedName>
    <definedName name="Check12" localSheetId="0">Rubric!$I$17</definedName>
    <definedName name="Check13" localSheetId="0">Rubric!$I$18</definedName>
    <definedName name="Check14" localSheetId="0">Rubric!$I$20</definedName>
    <definedName name="Check15" localSheetId="0">Rubric!$I$21</definedName>
    <definedName name="Check16" localSheetId="0">Rubric!$I$22</definedName>
    <definedName name="Check17" localSheetId="0">Rubric!$I$32</definedName>
    <definedName name="Check18" localSheetId="0">Rubric!$I$33</definedName>
    <definedName name="Check19" localSheetId="0">Rubric!$I$34</definedName>
    <definedName name="Check2" localSheetId="0">Rubric!$I$4</definedName>
    <definedName name="Check20" localSheetId="0">Rubric!$I$36</definedName>
    <definedName name="Check21" localSheetId="0">Rubric!$I$37</definedName>
    <definedName name="Check22" localSheetId="0">Rubric!$I$39</definedName>
    <definedName name="Check23" localSheetId="0">Rubric!$I$40</definedName>
    <definedName name="Check24" localSheetId="0">Rubric!$I$41</definedName>
    <definedName name="Check25" localSheetId="0">Rubric!$I$42</definedName>
    <definedName name="Check26" localSheetId="0">Rubric!$I$45</definedName>
    <definedName name="Check27" localSheetId="0">Rubric!$I$46</definedName>
    <definedName name="Check3" localSheetId="0">Rubric!$I$5</definedName>
    <definedName name="Check4" localSheetId="0">Rubric!$I$7</definedName>
    <definedName name="Check5" localSheetId="0">Rubric!$I$8</definedName>
    <definedName name="Check6" localSheetId="0">Rubric!$I$9</definedName>
    <definedName name="Check7" localSheetId="0">Rubric!$I$11</definedName>
    <definedName name="Check8" localSheetId="0">Rubric!$I$12</definedName>
    <definedName name="Check9" localSheetId="0">Rubric!$I$13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2" l="1"/>
  <c r="M46" i="2" s="1"/>
  <c r="L45" i="2"/>
  <c r="M45" i="2" s="1"/>
  <c r="J44" i="2"/>
  <c r="K44" i="2" s="1"/>
  <c r="H44" i="2"/>
  <c r="H45" i="2" s="1"/>
  <c r="F44" i="2"/>
  <c r="F45" i="2" s="1"/>
  <c r="L43" i="2"/>
  <c r="M43" i="2" s="1"/>
  <c r="J43" i="2"/>
  <c r="K43" i="2" s="1"/>
  <c r="H43" i="2"/>
  <c r="I43" i="2" s="1"/>
  <c r="F43" i="2"/>
  <c r="G43" i="2" s="1"/>
  <c r="L42" i="2"/>
  <c r="M42" i="2" s="1"/>
  <c r="L41" i="2"/>
  <c r="M41" i="2" s="1"/>
  <c r="J41" i="2"/>
  <c r="J42" i="2" s="1"/>
  <c r="K42" i="2" s="1"/>
  <c r="H41" i="2"/>
  <c r="H42" i="2" s="1"/>
  <c r="I42" i="2" s="1"/>
  <c r="G41" i="2"/>
  <c r="F41" i="2"/>
  <c r="F42" i="2" s="1"/>
  <c r="G42" i="2" s="1"/>
  <c r="L40" i="2"/>
  <c r="M40" i="2" s="1"/>
  <c r="L39" i="2"/>
  <c r="M39" i="2" s="1"/>
  <c r="J38" i="2"/>
  <c r="K38" i="2" s="1"/>
  <c r="H38" i="2"/>
  <c r="I38" i="2" s="1"/>
  <c r="G38" i="2"/>
  <c r="F38" i="2"/>
  <c r="F39" i="2" s="1"/>
  <c r="L37" i="2"/>
  <c r="M37" i="2" s="1"/>
  <c r="L36" i="2"/>
  <c r="M36" i="2" s="1"/>
  <c r="L35" i="2"/>
  <c r="M35" i="2" s="1"/>
  <c r="J35" i="2"/>
  <c r="K35" i="2" s="1"/>
  <c r="H35" i="2"/>
  <c r="H36" i="2" s="1"/>
  <c r="F35" i="2"/>
  <c r="F36" i="2" s="1"/>
  <c r="L34" i="2"/>
  <c r="M34" i="2" s="1"/>
  <c r="L33" i="2"/>
  <c r="M33" i="2" s="1"/>
  <c r="L32" i="2"/>
  <c r="M32" i="2" s="1"/>
  <c r="J31" i="2"/>
  <c r="K31" i="2" s="1"/>
  <c r="H31" i="2"/>
  <c r="H32" i="2" s="1"/>
  <c r="F31" i="2"/>
  <c r="F32" i="2" s="1"/>
  <c r="L30" i="2"/>
  <c r="M30" i="2" s="1"/>
  <c r="J30" i="2"/>
  <c r="K30" i="2" s="1"/>
  <c r="H30" i="2"/>
  <c r="I30" i="2" s="1"/>
  <c r="G30" i="2"/>
  <c r="F30" i="2"/>
  <c r="L29" i="2"/>
  <c r="M29" i="2" s="1"/>
  <c r="J29" i="2"/>
  <c r="K29" i="2" s="1"/>
  <c r="H29" i="2"/>
  <c r="I29" i="2" s="1"/>
  <c r="G29" i="2"/>
  <c r="F29" i="2"/>
  <c r="L28" i="2"/>
  <c r="M28" i="2" s="1"/>
  <c r="J28" i="2"/>
  <c r="K28" i="2" s="1"/>
  <c r="H28" i="2"/>
  <c r="I28" i="2" s="1"/>
  <c r="F28" i="2"/>
  <c r="G28" i="2" s="1"/>
  <c r="L25" i="2"/>
  <c r="M25" i="2" s="1"/>
  <c r="J25" i="2"/>
  <c r="J26" i="2" s="1"/>
  <c r="H25" i="2"/>
  <c r="I25" i="2" s="1"/>
  <c r="F25" i="2"/>
  <c r="F26" i="2" s="1"/>
  <c r="L24" i="2"/>
  <c r="M24" i="2" s="1"/>
  <c r="J24" i="2"/>
  <c r="K24" i="2" s="1"/>
  <c r="H24" i="2"/>
  <c r="I24" i="2" s="1"/>
  <c r="F24" i="2"/>
  <c r="G24" i="2" s="1"/>
  <c r="L23" i="2"/>
  <c r="M23" i="2" s="1"/>
  <c r="J23" i="2"/>
  <c r="K23" i="2" s="1"/>
  <c r="H23" i="2"/>
  <c r="I23" i="2" s="1"/>
  <c r="F23" i="2"/>
  <c r="G23" i="2" s="1"/>
  <c r="L22" i="2"/>
  <c r="M22" i="2" s="1"/>
  <c r="L21" i="2"/>
  <c r="M21" i="2" s="1"/>
  <c r="L20" i="2"/>
  <c r="M20" i="2" s="1"/>
  <c r="J19" i="2"/>
  <c r="J20" i="2" s="1"/>
  <c r="H19" i="2"/>
  <c r="I19" i="2" s="1"/>
  <c r="F19" i="2"/>
  <c r="F20" i="2" s="1"/>
  <c r="L18" i="2"/>
  <c r="M18" i="2" s="1"/>
  <c r="L17" i="2"/>
  <c r="M17" i="2" s="1"/>
  <c r="L16" i="2"/>
  <c r="M16" i="2" s="1"/>
  <c r="J15" i="2"/>
  <c r="K15" i="2" s="1"/>
  <c r="H15" i="2"/>
  <c r="I15" i="2" s="1"/>
  <c r="F15" i="2"/>
  <c r="F16" i="2" s="1"/>
  <c r="L14" i="2"/>
  <c r="M14" i="2" s="1"/>
  <c r="L13" i="2"/>
  <c r="M13" i="2" s="1"/>
  <c r="L12" i="2"/>
  <c r="M12" i="2" s="1"/>
  <c r="L11" i="2"/>
  <c r="M11" i="2" s="1"/>
  <c r="J10" i="2"/>
  <c r="K10" i="2" s="1"/>
  <c r="H10" i="2"/>
  <c r="H11" i="2" s="1"/>
  <c r="L9" i="2"/>
  <c r="M9" i="2" s="1"/>
  <c r="L8" i="2"/>
  <c r="M8" i="2" s="1"/>
  <c r="L7" i="2"/>
  <c r="M7" i="2" s="1"/>
  <c r="J6" i="2"/>
  <c r="J7" i="2" s="1"/>
  <c r="H6" i="2"/>
  <c r="I6" i="2" s="1"/>
  <c r="F6" i="2"/>
  <c r="F7" i="2" s="1"/>
  <c r="L5" i="2"/>
  <c r="M5" i="2" s="1"/>
  <c r="L4" i="2"/>
  <c r="M4" i="2" s="1"/>
  <c r="L3" i="2"/>
  <c r="M3" i="2" s="1"/>
  <c r="J2" i="2"/>
  <c r="K2" i="2" s="1"/>
  <c r="H2" i="2"/>
  <c r="H3" i="2" s="1"/>
  <c r="F2" i="2"/>
  <c r="F3" i="2" s="1"/>
  <c r="G35" i="2" l="1"/>
  <c r="G6" i="2"/>
  <c r="G44" i="2"/>
  <c r="G31" i="2"/>
  <c r="G2" i="2"/>
  <c r="G15" i="2"/>
  <c r="G19" i="2"/>
  <c r="L38" i="2"/>
  <c r="M38" i="2" s="1"/>
  <c r="J11" i="2"/>
  <c r="K11" i="2" s="1"/>
  <c r="L44" i="2"/>
  <c r="M44" i="2" s="1"/>
  <c r="L10" i="2"/>
  <c r="M10" i="2" s="1"/>
  <c r="L31" i="2"/>
  <c r="M31" i="2" s="1"/>
  <c r="L6" i="2"/>
  <c r="M6" i="2" s="1"/>
  <c r="G25" i="2"/>
  <c r="H7" i="2"/>
  <c r="H8" i="2" s="1"/>
  <c r="I8" i="2" s="1"/>
  <c r="L15" i="2"/>
  <c r="M15" i="2" s="1"/>
  <c r="L19" i="2"/>
  <c r="M19" i="2" s="1"/>
  <c r="G32" i="2"/>
  <c r="F33" i="2"/>
  <c r="F37" i="2"/>
  <c r="G37" i="2" s="1"/>
  <c r="G36" i="2"/>
  <c r="G45" i="2"/>
  <c r="F46" i="2"/>
  <c r="G46" i="2" s="1"/>
  <c r="G20" i="2"/>
  <c r="F21" i="2"/>
  <c r="I36" i="2"/>
  <c r="H37" i="2"/>
  <c r="I37" i="2" s="1"/>
  <c r="G3" i="2"/>
  <c r="F4" i="2"/>
  <c r="I11" i="2"/>
  <c r="H12" i="2"/>
  <c r="H4" i="2"/>
  <c r="I3" i="2"/>
  <c r="K20" i="2"/>
  <c r="J21" i="2"/>
  <c r="G7" i="2"/>
  <c r="F8" i="2"/>
  <c r="H46" i="2"/>
  <c r="I46" i="2" s="1"/>
  <c r="I45" i="2"/>
  <c r="G26" i="2"/>
  <c r="F27" i="2"/>
  <c r="G27" i="2" s="1"/>
  <c r="G16" i="2"/>
  <c r="F17" i="2"/>
  <c r="H33" i="2"/>
  <c r="I32" i="2"/>
  <c r="K7" i="2"/>
  <c r="J8" i="2"/>
  <c r="K26" i="2"/>
  <c r="J27" i="2"/>
  <c r="K27" i="2" s="1"/>
  <c r="G39" i="2"/>
  <c r="F40" i="2"/>
  <c r="G40" i="2" s="1"/>
  <c r="H16" i="2"/>
  <c r="H20" i="2"/>
  <c r="H26" i="2"/>
  <c r="H39" i="2"/>
  <c r="J3" i="2"/>
  <c r="I2" i="2"/>
  <c r="I10" i="2"/>
  <c r="I31" i="2"/>
  <c r="I35" i="2"/>
  <c r="I41" i="2"/>
  <c r="I44" i="2"/>
  <c r="J45" i="2"/>
  <c r="J12" i="2"/>
  <c r="J16" i="2"/>
  <c r="J32" i="2"/>
  <c r="J36" i="2"/>
  <c r="J39" i="2"/>
  <c r="K6" i="2"/>
  <c r="K19" i="2"/>
  <c r="K25" i="2"/>
  <c r="K41" i="2"/>
  <c r="L2" i="2"/>
  <c r="M2" i="2" s="1"/>
  <c r="L26" i="2"/>
  <c r="I7" i="2" l="1"/>
  <c r="H9" i="2"/>
  <c r="I9" i="2" s="1"/>
  <c r="J9" i="2"/>
  <c r="K9" i="2" s="1"/>
  <c r="K8" i="2"/>
  <c r="H27" i="2"/>
  <c r="I27" i="2" s="1"/>
  <c r="I26" i="2"/>
  <c r="H21" i="2"/>
  <c r="I20" i="2"/>
  <c r="H17" i="2"/>
  <c r="I16" i="2"/>
  <c r="K32" i="2"/>
  <c r="J33" i="2"/>
  <c r="G17" i="2"/>
  <c r="F18" i="2"/>
  <c r="G18" i="2" s="1"/>
  <c r="G4" i="2"/>
  <c r="F5" i="2"/>
  <c r="G5" i="2" s="1"/>
  <c r="H40" i="2"/>
  <c r="I40" i="2" s="1"/>
  <c r="I39" i="2"/>
  <c r="G21" i="2"/>
  <c r="F22" i="2"/>
  <c r="G22" i="2" s="1"/>
  <c r="K39" i="2"/>
  <c r="J40" i="2"/>
  <c r="K40" i="2" s="1"/>
  <c r="H13" i="2"/>
  <c r="I12" i="2"/>
  <c r="M26" i="2"/>
  <c r="L27" i="2"/>
  <c r="M27" i="2" s="1"/>
  <c r="K12" i="2"/>
  <c r="J13" i="2"/>
  <c r="J22" i="2"/>
  <c r="K22" i="2" s="1"/>
  <c r="K21" i="2"/>
  <c r="G33" i="2"/>
  <c r="F34" i="2"/>
  <c r="G34" i="2" s="1"/>
  <c r="I4" i="2"/>
  <c r="H5" i="2"/>
  <c r="I5" i="2" s="1"/>
  <c r="K36" i="2"/>
  <c r="J37" i="2"/>
  <c r="K37" i="2" s="1"/>
  <c r="I33" i="2"/>
  <c r="H34" i="2"/>
  <c r="I34" i="2" s="1"/>
  <c r="G8" i="2"/>
  <c r="F9" i="2"/>
  <c r="J17" i="2"/>
  <c r="K16" i="2"/>
  <c r="K45" i="2"/>
  <c r="J46" i="2"/>
  <c r="K46" i="2" s="1"/>
  <c r="J4" i="2"/>
  <c r="K3" i="2"/>
  <c r="F10" i="2" l="1"/>
  <c r="G9" i="2"/>
  <c r="H14" i="2"/>
  <c r="I14" i="2" s="1"/>
  <c r="I13" i="2"/>
  <c r="K4" i="2"/>
  <c r="J5" i="2"/>
  <c r="K5" i="2" s="1"/>
  <c r="J18" i="2"/>
  <c r="K18" i="2" s="1"/>
  <c r="K17" i="2"/>
  <c r="H18" i="2"/>
  <c r="I18" i="2" s="1"/>
  <c r="I17" i="2"/>
  <c r="H22" i="2"/>
  <c r="I22" i="2" s="1"/>
  <c r="I21" i="2"/>
  <c r="J14" i="2"/>
  <c r="K14" i="2" s="1"/>
  <c r="K13" i="2"/>
  <c r="K33" i="2"/>
  <c r="J34" i="2"/>
  <c r="K34" i="2" s="1"/>
  <c r="G10" i="2" l="1"/>
  <c r="F11" i="2"/>
  <c r="G11" i="2" l="1"/>
  <c r="F12" i="2"/>
  <c r="F13" i="2" l="1"/>
  <c r="G12" i="2"/>
  <c r="G13" i="2" l="1"/>
  <c r="F14" i="2"/>
  <c r="G14" i="2" s="1"/>
</calcChain>
</file>

<file path=xl/sharedStrings.xml><?xml version="1.0" encoding="utf-8"?>
<sst xmlns="http://schemas.openxmlformats.org/spreadsheetml/2006/main" count="105" uniqueCount="100">
  <si>
    <t>Excellent</t>
  </si>
  <si>
    <t>Goed</t>
  </si>
  <si>
    <t>Voldoende</t>
  </si>
  <si>
    <t>Onvoldoende</t>
  </si>
  <si>
    <t>Titel</t>
  </si>
  <si>
    <t>De titel is zakelijk en dekt het beschreven experiment volledig en omschrijft het kader van het onderzoek.</t>
  </si>
  <si>
    <t>De titel is zakelijk en dekt het beschreven experiment grotendeels. Het kader van het onderzoek wordt in grote lijnen omschreven.</t>
  </si>
  <si>
    <t>De titel is zakelijk. De titel is deels lading dekkend en kader omschrijvend.</t>
  </si>
  <si>
    <t xml:space="preserve">De titel is: </t>
  </si>
  <si>
    <t xml:space="preserve"> informeel; </t>
  </si>
  <si>
    <t xml:space="preserve"> dekt het beschreven experiment niet; </t>
  </si>
  <si>
    <t xml:space="preserve"> omschrijft de titel het onderzoek niet;</t>
  </si>
  <si>
    <t>Inleiding</t>
  </si>
  <si>
    <t>De doelstelling vloeit logisch voort uit de probleemstelling. Beide zijn duidelijk en specifiek geformuleerd. In de inleiding wordt duidelijk hoe en wat de resultaten en conclusies bijdragen aan het onderzoek.</t>
  </si>
  <si>
    <t xml:space="preserve">De probleemstelling is expliciet en correct geformuleerd. </t>
  </si>
  <si>
    <r>
      <t xml:space="preserve">In de inleiding wordt duidelijk </t>
    </r>
    <r>
      <rPr>
        <b/>
        <u/>
        <sz val="8"/>
        <color rgb="FF000000"/>
        <rFont val="Calibri"/>
        <family val="2"/>
      </rPr>
      <t>waarom</t>
    </r>
    <r>
      <rPr>
        <sz val="8"/>
        <color rgb="FF000000"/>
        <rFont val="Calibri"/>
        <family val="2"/>
      </rPr>
      <t xml:space="preserve"> het onderzoek/de proef wordt uitgevoerd.</t>
    </r>
  </si>
  <si>
    <t xml:space="preserve">De probleemstelling van het onderzoek </t>
  </si>
  <si>
    <t xml:space="preserve"> ontbreekt;</t>
  </si>
  <si>
    <t xml:space="preserve"> is weinig specifiek;</t>
  </si>
  <si>
    <t xml:space="preserve"> is onjuist.</t>
  </si>
  <si>
    <t>De doelstelling van het onderzoek/de proef is expliciet en correct geformuleerd</t>
  </si>
  <si>
    <r>
      <t xml:space="preserve">In de inleiding wordt duidelijk </t>
    </r>
    <r>
      <rPr>
        <b/>
        <u/>
        <sz val="8"/>
        <color rgb="FF000000"/>
        <rFont val="Calibri"/>
        <family val="2"/>
      </rPr>
      <t>wat</t>
    </r>
    <r>
      <rPr>
        <sz val="8"/>
        <color rgb="FF000000"/>
        <rFont val="Calibri"/>
        <family val="2"/>
      </rPr>
      <t xml:space="preserve"> het doel is van het onderzoek/de proef.</t>
    </r>
  </si>
  <si>
    <t>De doelstelling van het onderzoek:</t>
  </si>
  <si>
    <t xml:space="preserve"> ontbreekt; </t>
  </si>
  <si>
    <t xml:space="preserve"> is onduidelijk;</t>
  </si>
  <si>
    <t>De onderzoeksvraag vloeit voort uit de probleem-/doelstelling van het onderzoek. De onderzoeksvraag is op wetenschappelijke wijze (helder, specifiek, concreet en meetbaar) in eigen woorden geformuleerd.</t>
  </si>
  <si>
    <t>De onderzoeksvraag is helder, specifiek en meetbaar geformuleerd. Het doel van de proef sluit aan bij de onderzoeksvraag.</t>
  </si>
  <si>
    <t>De inleiding bevat een heldere en meetbare onderzoeksvraag die grotendeels overeenkomt met het doel van de proef.</t>
  </si>
  <si>
    <t>De onderzoeksvraag is:</t>
  </si>
  <si>
    <t xml:space="preserve"> onduidelijk; </t>
  </si>
  <si>
    <t xml:space="preserve"> slecht geformuleerd;</t>
  </si>
  <si>
    <t xml:space="preserve"> onjuist.</t>
  </si>
  <si>
    <t>De hypothese is helder geformuleerd en goed onderbouwd op basis van wetenschappelijke literatuur of is een logisch vervolg uit eerder bevindingen.</t>
  </si>
  <si>
    <t>De hypothese van het experiment is expliciet geformuleerd en duidelijk gebaseerd op relevante wetenschappelijke literatuur of eerdere bevindingen.</t>
  </si>
  <si>
    <t>De hypothese is duidelijk te herkennen en gebaseerd op wetenschappelijke literatuur of eerdere bevindingen.</t>
  </si>
  <si>
    <t xml:space="preserve">De hypothese: </t>
  </si>
  <si>
    <t xml:space="preserve"> is niet voldoende onderbouwd;</t>
  </si>
  <si>
    <t>Materialen &amp; methoden</t>
  </si>
  <si>
    <t>Er is een complete en overzichtelijke lijst van alle gebruikte materialen, inclusief details van de herkomst van de materialen.</t>
  </si>
  <si>
    <t>Er is een complete en overzichtelijke lijst van alle gebruikte materialen.</t>
  </si>
  <si>
    <t>Er is een uitgebreide maar incomplete lijst van alle gebruikte materialen.</t>
  </si>
  <si>
    <t>Bij zelfgemaakte verdunningen of oplossingen zijn de berekeningen, pipeteerschema’s of verwijzingen daarnaar helder en volledig.</t>
  </si>
  <si>
    <t>Alle gemaakte berekeningen en handelingen, of afwijkingen daarvan, zijn op heldere en getailleerde wijze vastgelegd.</t>
  </si>
  <si>
    <t>Alle gemaakte berekeningen en handelingen, of afwijkingen daarvan, zijn vastgelegd.</t>
  </si>
  <si>
    <t>Gemaakte berekeningen en handelingen, of afwijkingen daarvan, zijn niet voldoende vastgelegd.</t>
  </si>
  <si>
    <t>Er is een uitgebreide en puntsgewijze lijst van handelingen of een verwijzing naar een protocol. Afwijkingen van het protocol zijn gedetailleerd bijgehouden. Iedere handeling is professioneel geformuleerd en overzichtelijk gepresenteerd.</t>
  </si>
  <si>
    <t>Op basis van deze documentatie kan het experiment in detail door derden worden herhaald.</t>
  </si>
  <si>
    <t>Er is een uitgebreide en puntsgewijze lijst van handelingen of een verwijzing naar een protocol. Afwijkingen van het protocol zijn genoteerd.</t>
  </si>
  <si>
    <t>Op basis van deze documentatie kan het experiment stap-voor-stap door derden worden herhaald.</t>
  </si>
  <si>
    <t>Er is een chronologische volgorde van de verschillende handelingen waarmee een ander het experiment (in grote lijnen) kan herhalen.</t>
  </si>
  <si>
    <r>
      <t>Op basis van deze documentatie kan het experiment</t>
    </r>
    <r>
      <rPr>
        <i/>
        <sz val="8"/>
        <color rgb="FF000000"/>
        <rFont val="Calibri"/>
        <family val="2"/>
      </rPr>
      <t xml:space="preserve"> niet</t>
    </r>
    <r>
      <rPr>
        <sz val="8"/>
        <color rgb="FF000000"/>
        <rFont val="Calibri"/>
        <family val="2"/>
      </rPr>
      <t xml:space="preserve"> door derden worden herhaald.</t>
    </r>
  </si>
  <si>
    <t>Het is duidelijk waarom en hoe een berekening of transformatie van de data is uitgevoerd.</t>
  </si>
  <si>
    <t>De gebruikte formules voor berekeningen zijn duidelijk weergegeven en onderbouwd.</t>
  </si>
  <si>
    <t>De gebruikte formules voor berekeningen zijn grotendeels duidelijk weergegeven.</t>
  </si>
  <si>
    <t>Het is onduidelijk welke berekeningen zijn gemaakt.</t>
  </si>
  <si>
    <t>Resultaten &amp; dataverwerking</t>
  </si>
  <si>
    <t xml:space="preserve">Er is onderscheid gemaakt tussen relevante en minder relevante observaties (i.p.v. details) en de student weet deze op wetenschappelijke wijze (logisch, chronologisch, overzichtelijk, compleet en bondig) te presenteren. Bijzondere omstandigheden zijn kort en bondig beschreven. </t>
  </si>
  <si>
    <t xml:space="preserve">Gemaakte observaties zijn op een logische, chronologische en overzichtelijke wijze gepresenteerd. De student heeft hierbij ook aandacht voor de experimentele omstandigheden van de proef. </t>
  </si>
  <si>
    <t>Gemaakte observaties zijn duidelijk genoteerd en er is voldoende aandacht voor de experimentele omstandigheden.</t>
  </si>
  <si>
    <t>Er is geen tot nauwelijks aandacht voor observaties tijdens de uitvoering van de proef en/of de gemaakte observaties zijn op een zeer onoverzichtelijke wijze gepresenteerd.</t>
  </si>
  <si>
    <t>De ruwe data en/of bevindingen zijn op zeer begrijpelijke en op logische wijze verzameld en gepresenteerd. De resultaten zijn uiterst volledig en hebben extra aandacht voor controles en/of ijking.</t>
  </si>
  <si>
    <t>Ruwe data en/of bevindingen zijn op een overzichtelijke wijze verzameld en gepresenteerd, in bijvoorbeeld tabellen of kolommen.</t>
  </si>
  <si>
    <t>Ruwe data en/of bevindingen zijn grotendeels overzichtelijk verzameld en gepresenteerd. De juiste grootheden en eenheden worden gebruikt</t>
  </si>
  <si>
    <t>Ruwe data en/of bevindingen zijn niet logisch of overzichtelijk gepresenteerd. De student gebruikt geen/verkeerde grootheden en eenheden.</t>
  </si>
  <si>
    <t>De data is op zeer logische wijze gepresenteerd met behulp van figuren, grafieken en tabellen. De boodschap van de grafieken en figuren zijn in één oogopslag duidelijk en bevestigen de resultaten en conclusie.</t>
  </si>
  <si>
    <t>De vertaling van data naar grafieken en figuren is correct, volledig en nuttig. De boodschap in de grafieken, figuren en tabellen komt overeen met de beschreven resultaten en conclusie.</t>
  </si>
  <si>
    <t>De vertaling van ruwe data naar grafieken en figuren is:</t>
  </si>
  <si>
    <t xml:space="preserve"> onduidelijk;</t>
  </si>
  <si>
    <t xml:space="preserve"> incompleet;</t>
  </si>
  <si>
    <t xml:space="preserve"> overbodig. </t>
  </si>
  <si>
    <t>Bijschriften, aanvullende toelichtingen, assen en eenheden in grafieken, figuren en tabellen zijn correct, volledig en overzichtelijk.</t>
  </si>
  <si>
    <t>Bijschriften, aanvullende toelichtingen, assen en eenheden in grafieken, figuren en tabellen zijn correct en volledig.</t>
  </si>
  <si>
    <t>Bijschriften, aanvullende toelichtingen, assen en eenheden in grafieken, figuren en tabellen zijn grotendeels correct en volledig.</t>
  </si>
  <si>
    <t>Bijschriften, aanvullende toelichtingen, assen, eenheden zijn:</t>
  </si>
  <si>
    <t xml:space="preserve"> incorrect;</t>
  </si>
  <si>
    <t xml:space="preserve"> onvolledig.</t>
  </si>
  <si>
    <t>Conclusie &amp; aanbevelingen</t>
  </si>
  <si>
    <t xml:space="preserve">De interpretatie en de implicaties van de resultaten zijn helder, kort en bondig beschreven. De betekenis en implicaties van waargenomen bijzondere omstandigheden zijn helder, kort en bondig beschreven. </t>
  </si>
  <si>
    <t xml:space="preserve">De interpretatie van de resultaten is helder beschreven en passend bij de vraagstelling en de proefopzet. </t>
  </si>
  <si>
    <t>De interpretatie van de data is passend bij de vraagstelling en proefopzet.</t>
  </si>
  <si>
    <t>De interpretatie van de data is:</t>
  </si>
  <si>
    <t xml:space="preserve"> niet samenhangend;</t>
  </si>
  <si>
    <t xml:space="preserve"> geen representatie van de ruwe data.</t>
  </si>
  <si>
    <t>Sterke en zwakke punten van de proefopzet/het onderzoek zijn afgewogen om de betrouwbaarheid van de resultaten en het nut/de relevantie van de uitkomst van de proef te bespreken in de context van (eerder) behaalde resultaten door anderen.</t>
  </si>
  <si>
    <t>Sterke en zwakke punten van de proefopzet/onderzoek zijn afgewogen om de betrouwbaarheid van de resultaten en het nut/relevantie van de uitkomst van de proef te bespreken.</t>
  </si>
  <si>
    <t>Een foutenanalyse verklaart afwijkende resultaten en is de basis voor adviezen voor een vervolgexperiment.</t>
  </si>
  <si>
    <t xml:space="preserve"> De resultaten worden niet of nauwelijks kritisch geëvalueerd. </t>
  </si>
  <si>
    <t xml:space="preserve"> Gemaakte fouten worden als excuus gebruikt om data niet te hoeven interpreteren. </t>
  </si>
  <si>
    <t>De conclusie leidt tot nieuwe onderbouwde hypotheses, die op wetenschappelijke wijze worden beschreven.</t>
  </si>
  <si>
    <t>De conclusie is gebaseerd op de gepresenteerde data en geeft een antwoord op de onderzoeksvraag.</t>
  </si>
  <si>
    <t xml:space="preserve">De conclusie is gebaseerd op de gepresenteerde data. </t>
  </si>
  <si>
    <t>De conclusie is niet onderbouwd met data.</t>
  </si>
  <si>
    <t>Algemeen</t>
  </si>
  <si>
    <t>Het labjournaal is verzorgd, leesbaar en vormt een overzichtelijk geheel.</t>
  </si>
  <si>
    <t>Het labjournaal is leesbaar en gestructureerd.</t>
  </si>
  <si>
    <t>Het labjournaal is leesbaar en/of gestructureerd.</t>
  </si>
  <si>
    <t>Het labjournaal is</t>
  </si>
  <si>
    <t>slordig;</t>
  </si>
  <si>
    <t xml:space="preserve"> ongestructureerd. </t>
  </si>
  <si>
    <t>De vertaling van de data naar grafieken en figuren is nuttig en correct. De boodschap komt grotendeels overeen met de beschreven resultaten en/of conclusie.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</si>
</sst>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Arial"/>
      <family val="2"/>
    </font>
    <font>
      <b/>
      <sz val="8"/>
      <color rgb="FF000000"/>
      <name val="Calibri"/>
      <family val="2"/>
    </font>
    <font>
      <sz val="8"/>
      <color rgb="FF000000"/>
      <name val="Calibri"/>
      <family val="2"/>
    </font>
    <font>
      <b/>
      <u/>
      <sz val="8"/>
      <color rgb="FF000000"/>
      <name val="Calibri"/>
      <family val="2"/>
    </font>
    <font>
      <i/>
      <sz val="8"/>
      <color rgb="FF000000"/>
      <name val="Calibri"/>
      <family val="2"/>
    </font>
    <font>
      <b/>
      <sz val="12"/>
      <color rgb="FF000000"/>
      <name val="Calibri"/>
      <family val="2"/>
    </font>
  </fonts>
  <fills count="7">
    <fill>
      <patternFill patternType="none"/>
    </fill>
    <fill>
      <patternFill patternType="gray125"/>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theme="2"/>
        <bgColor indexed="64"/>
      </patternFill>
    </fill>
  </fills>
  <borders count="19">
    <border>
      <left/>
      <right/>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thick">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thick">
        <color rgb="FF000000"/>
      </top>
      <bottom/>
      <diagonal/>
    </border>
    <border>
      <left style="medium">
        <color rgb="FF000000"/>
      </left>
      <right/>
      <top/>
      <bottom style="medium">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9">
    <xf numFmtId="0" fontId="0" fillId="0" borderId="0" xfId="0"/>
    <xf numFmtId="0" fontId="1" fillId="2" borderId="1" xfId="0" applyFont="1" applyFill="1" applyBorder="1" applyAlignment="1">
      <alignment vertical="top" textRotation="90"/>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18" xfId="0" applyFont="1" applyBorder="1" applyAlignment="1">
      <alignment vertical="center" wrapText="1"/>
    </xf>
    <xf numFmtId="0" fontId="3" fillId="0" borderId="6" xfId="0" applyFont="1" applyBorder="1" applyAlignment="1">
      <alignment horizontal="left" vertical="center" wrapText="1"/>
    </xf>
    <xf numFmtId="0" fontId="3" fillId="0" borderId="18" xfId="0" applyFont="1" applyBorder="1" applyAlignment="1">
      <alignment horizontal="left" vertical="center" wrapText="1"/>
    </xf>
    <xf numFmtId="0" fontId="0" fillId="0" borderId="0" xfId="0" applyAlignment="1">
      <alignment horizontal="left"/>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2" fillId="0" borderId="4"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2" xfId="0" applyFont="1" applyBorder="1" applyAlignment="1">
      <alignment horizontal="center" vertical="center" textRotation="90"/>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2" fillId="0" borderId="7" xfId="0" applyFont="1" applyBorder="1" applyAlignment="1">
      <alignment horizontal="center" vertical="center" textRotation="90"/>
    </xf>
    <xf numFmtId="0" fontId="2" fillId="0" borderId="8" xfId="0" applyFont="1" applyBorder="1" applyAlignment="1">
      <alignment horizontal="center" vertical="center" textRotation="9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5" xfId="0" applyFont="1" applyBorder="1" applyAlignment="1">
      <alignment horizontal="center" vertical="center" textRotation="90"/>
    </xf>
    <xf numFmtId="0" fontId="2" fillId="0" borderId="13" xfId="0" applyFont="1" applyBorder="1" applyAlignment="1">
      <alignment horizontal="center" vertical="center" textRotation="90"/>
    </xf>
    <xf numFmtId="0" fontId="2" fillId="0" borderId="14" xfId="0" applyFont="1" applyBorder="1" applyAlignment="1">
      <alignment horizontal="center" vertical="center" textRotation="90"/>
    </xf>
    <xf numFmtId="0" fontId="2" fillId="3" borderId="7"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0" borderId="0" xfId="0" applyAlignment="1">
      <alignment horizontal="center"/>
    </xf>
  </cellXfs>
  <cellStyles count="1">
    <cellStyle name="Standaard"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xdr:row>
          <xdr:rowOff>12700</xdr:rowOff>
        </xdr:from>
        <xdr:to>
          <xdr:col>4</xdr:col>
          <xdr:colOff>2349500</xdr:colOff>
          <xdr:row>4</xdr:row>
          <xdr:rowOff>203200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9</xdr:row>
          <xdr:rowOff>38100</xdr:rowOff>
        </xdr:from>
        <xdr:to>
          <xdr:col>4</xdr:col>
          <xdr:colOff>2336800</xdr:colOff>
          <xdr:row>13</xdr:row>
          <xdr:rowOff>177800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14</xdr:row>
          <xdr:rowOff>12700</xdr:rowOff>
        </xdr:from>
        <xdr:to>
          <xdr:col>4</xdr:col>
          <xdr:colOff>2336800</xdr:colOff>
          <xdr:row>17</xdr:row>
          <xdr:rowOff>203200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18</xdr:row>
          <xdr:rowOff>25400</xdr:rowOff>
        </xdr:from>
        <xdr:to>
          <xdr:col>4</xdr:col>
          <xdr:colOff>2336800</xdr:colOff>
          <xdr:row>21</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22</xdr:row>
          <xdr:rowOff>25400</xdr:rowOff>
        </xdr:from>
        <xdr:to>
          <xdr:col>4</xdr:col>
          <xdr:colOff>2336800</xdr:colOff>
          <xdr:row>22</xdr:row>
          <xdr:rowOff>444500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25400</xdr:rowOff>
        </xdr:from>
        <xdr:to>
          <xdr:col>4</xdr:col>
          <xdr:colOff>2349500</xdr:colOff>
          <xdr:row>23</xdr:row>
          <xdr:rowOff>457200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24</xdr:row>
          <xdr:rowOff>12700</xdr:rowOff>
        </xdr:from>
        <xdr:to>
          <xdr:col>4</xdr:col>
          <xdr:colOff>2336800</xdr:colOff>
          <xdr:row>26</xdr:row>
          <xdr:rowOff>368300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27</xdr:row>
          <xdr:rowOff>0</xdr:rowOff>
        </xdr:from>
        <xdr:to>
          <xdr:col>4</xdr:col>
          <xdr:colOff>2336800</xdr:colOff>
          <xdr:row>27</xdr:row>
          <xdr:rowOff>304800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38100</xdr:rowOff>
        </xdr:from>
        <xdr:to>
          <xdr:col>4</xdr:col>
          <xdr:colOff>2349500</xdr:colOff>
          <xdr:row>28</xdr:row>
          <xdr:rowOff>914400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29</xdr:row>
          <xdr:rowOff>25400</xdr:rowOff>
        </xdr:from>
        <xdr:to>
          <xdr:col>4</xdr:col>
          <xdr:colOff>2336800</xdr:colOff>
          <xdr:row>29</xdr:row>
          <xdr:rowOff>596900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2425700</xdr:colOff>
          <xdr:row>30</xdr:row>
          <xdr:rowOff>50800</xdr:rowOff>
        </xdr:from>
        <xdr:to>
          <xdr:col>4</xdr:col>
          <xdr:colOff>2324100</xdr:colOff>
          <xdr:row>34</xdr:row>
          <xdr:rowOff>63500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34</xdr:row>
          <xdr:rowOff>38100</xdr:rowOff>
        </xdr:from>
        <xdr:to>
          <xdr:col>4</xdr:col>
          <xdr:colOff>2336800</xdr:colOff>
          <xdr:row>36</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37</xdr:row>
          <xdr:rowOff>25400</xdr:rowOff>
        </xdr:from>
        <xdr:to>
          <xdr:col>4</xdr:col>
          <xdr:colOff>2336800</xdr:colOff>
          <xdr:row>39</xdr:row>
          <xdr:rowOff>203200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12700</xdr:rowOff>
        </xdr:from>
        <xdr:to>
          <xdr:col>4</xdr:col>
          <xdr:colOff>2349500</xdr:colOff>
          <xdr:row>41</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25400</xdr:rowOff>
        </xdr:from>
        <xdr:to>
          <xdr:col>4</xdr:col>
          <xdr:colOff>2349500</xdr:colOff>
          <xdr:row>43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2438400</xdr:colOff>
          <xdr:row>43</xdr:row>
          <xdr:rowOff>25400</xdr:rowOff>
        </xdr:from>
        <xdr:to>
          <xdr:col>4</xdr:col>
          <xdr:colOff>2336800</xdr:colOff>
          <xdr:row>45</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xdr:row>
          <xdr:rowOff>12700</xdr:rowOff>
        </xdr:from>
        <xdr:to>
          <xdr:col>6</xdr:col>
          <xdr:colOff>2387600</xdr:colOff>
          <xdr:row>4</xdr:row>
          <xdr:rowOff>203200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9</xdr:row>
          <xdr:rowOff>25400</xdr:rowOff>
        </xdr:from>
        <xdr:to>
          <xdr:col>6</xdr:col>
          <xdr:colOff>2387600</xdr:colOff>
          <xdr:row>13</xdr:row>
          <xdr:rowOff>177800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14</xdr:row>
          <xdr:rowOff>12700</xdr:rowOff>
        </xdr:from>
        <xdr:to>
          <xdr:col>6</xdr:col>
          <xdr:colOff>2387600</xdr:colOff>
          <xdr:row>17</xdr:row>
          <xdr:rowOff>203200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18</xdr:row>
          <xdr:rowOff>50800</xdr:rowOff>
        </xdr:from>
        <xdr:to>
          <xdr:col>6</xdr:col>
          <xdr:colOff>2387600</xdr:colOff>
          <xdr:row>22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22</xdr:row>
          <xdr:rowOff>25400</xdr:rowOff>
        </xdr:from>
        <xdr:to>
          <xdr:col>6</xdr:col>
          <xdr:colOff>2387600</xdr:colOff>
          <xdr:row>22</xdr:row>
          <xdr:rowOff>444500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23</xdr:row>
          <xdr:rowOff>25400</xdr:rowOff>
        </xdr:from>
        <xdr:to>
          <xdr:col>6</xdr:col>
          <xdr:colOff>2400300</xdr:colOff>
          <xdr:row>23</xdr:row>
          <xdr:rowOff>457200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xdr:row>
          <xdr:rowOff>12700</xdr:rowOff>
        </xdr:from>
        <xdr:to>
          <xdr:col>6</xdr:col>
          <xdr:colOff>2387600</xdr:colOff>
          <xdr:row>28</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27</xdr:row>
          <xdr:rowOff>0</xdr:rowOff>
        </xdr:from>
        <xdr:to>
          <xdr:col>6</xdr:col>
          <xdr:colOff>2387600</xdr:colOff>
          <xdr:row>28</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28</xdr:row>
          <xdr:rowOff>38100</xdr:rowOff>
        </xdr:from>
        <xdr:to>
          <xdr:col>6</xdr:col>
          <xdr:colOff>2362200</xdr:colOff>
          <xdr:row>28</xdr:row>
          <xdr:rowOff>914400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29</xdr:row>
          <xdr:rowOff>25400</xdr:rowOff>
        </xdr:from>
        <xdr:to>
          <xdr:col>6</xdr:col>
          <xdr:colOff>2387600</xdr:colOff>
          <xdr:row>29</xdr:row>
          <xdr:rowOff>596900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25400</xdr:rowOff>
        </xdr:from>
        <xdr:to>
          <xdr:col>6</xdr:col>
          <xdr:colOff>2387600</xdr:colOff>
          <xdr:row>34</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34</xdr:row>
          <xdr:rowOff>38100</xdr:rowOff>
        </xdr:from>
        <xdr:to>
          <xdr:col>6</xdr:col>
          <xdr:colOff>2387600</xdr:colOff>
          <xdr:row>36</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37</xdr:row>
          <xdr:rowOff>25400</xdr:rowOff>
        </xdr:from>
        <xdr:to>
          <xdr:col>6</xdr:col>
          <xdr:colOff>2387600</xdr:colOff>
          <xdr:row>39</xdr:row>
          <xdr:rowOff>203200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40</xdr:row>
          <xdr:rowOff>12700</xdr:rowOff>
        </xdr:from>
        <xdr:to>
          <xdr:col>6</xdr:col>
          <xdr:colOff>2400300</xdr:colOff>
          <xdr:row>41</xdr:row>
          <xdr:rowOff>419100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42</xdr:row>
          <xdr:rowOff>25400</xdr:rowOff>
        </xdr:from>
        <xdr:to>
          <xdr:col>6</xdr:col>
          <xdr:colOff>2400300</xdr:colOff>
          <xdr:row>43</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38100</xdr:rowOff>
        </xdr:from>
        <xdr:to>
          <xdr:col>6</xdr:col>
          <xdr:colOff>2374900</xdr:colOff>
          <xdr:row>45</xdr:row>
          <xdr:rowOff>203200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xdr:row>
          <xdr:rowOff>12700</xdr:rowOff>
        </xdr:from>
        <xdr:to>
          <xdr:col>2</xdr:col>
          <xdr:colOff>2400300</xdr:colOff>
          <xdr:row>4</xdr:row>
          <xdr:rowOff>203200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xdr:row>
          <xdr:rowOff>38100</xdr:rowOff>
        </xdr:from>
        <xdr:to>
          <xdr:col>2</xdr:col>
          <xdr:colOff>2336800</xdr:colOff>
          <xdr:row>13</xdr:row>
          <xdr:rowOff>165100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12700</xdr:rowOff>
        </xdr:from>
        <xdr:to>
          <xdr:col>2</xdr:col>
          <xdr:colOff>2400300</xdr:colOff>
          <xdr:row>17</xdr:row>
          <xdr:rowOff>203200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25400</xdr:rowOff>
        </xdr:from>
        <xdr:to>
          <xdr:col>2</xdr:col>
          <xdr:colOff>2400300</xdr:colOff>
          <xdr:row>21</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25400</xdr:rowOff>
        </xdr:from>
        <xdr:to>
          <xdr:col>2</xdr:col>
          <xdr:colOff>2400300</xdr:colOff>
          <xdr:row>22</xdr:row>
          <xdr:rowOff>444500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23</xdr:row>
          <xdr:rowOff>25400</xdr:rowOff>
        </xdr:from>
        <xdr:to>
          <xdr:col>2</xdr:col>
          <xdr:colOff>2413000</xdr:colOff>
          <xdr:row>23</xdr:row>
          <xdr:rowOff>457200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nl-NL" sz="1200" b="1" i="0" u="none" strike="noStrike" baseline="0">
                <a:solidFill>
                  <a:srgbClr val="000000"/>
                </a:solidFill>
                <a:latin typeface="Calibri" pitchFamily="2" charset="0"/>
                <a:cs typeface="Calibri" pitchFamily="2" charset="0"/>
              </a:endParaRPr>
            </a:p>
            <a:p>
              <a:pPr algn="l" rtl="0">
                <a:defRPr sz="1000"/>
              </a:pPr>
              <a:endParaRPr lang="nl-NL" sz="1200" b="1" i="0" u="none" strike="noStrike" baseline="0">
                <a:solidFill>
                  <a:srgbClr val="000000"/>
                </a:solidFill>
                <a:latin typeface="Calibri" pitchFamily="2" charset="0"/>
                <a:cs typeface="Calibri" pitchFamily="2" charset="0"/>
              </a:endParaRPr>
            </a:p>
            <a:p>
              <a:pPr algn="l" rtl="0">
                <a:defRPr sz="1000"/>
              </a:pPr>
              <a:endParaRPr lang="nl-NL" sz="1200" b="1"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xdr:rowOff>
        </xdr:from>
        <xdr:to>
          <xdr:col>2</xdr:col>
          <xdr:colOff>2400300</xdr:colOff>
          <xdr:row>26</xdr:row>
          <xdr:rowOff>203200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0</xdr:rowOff>
        </xdr:from>
        <xdr:to>
          <xdr:col>2</xdr:col>
          <xdr:colOff>2400300</xdr:colOff>
          <xdr:row>27</xdr:row>
          <xdr:rowOff>304800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28</xdr:row>
          <xdr:rowOff>38100</xdr:rowOff>
        </xdr:from>
        <xdr:to>
          <xdr:col>2</xdr:col>
          <xdr:colOff>2374900</xdr:colOff>
          <xdr:row>28</xdr:row>
          <xdr:rowOff>914400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25400</xdr:rowOff>
        </xdr:from>
        <xdr:to>
          <xdr:col>2</xdr:col>
          <xdr:colOff>2400300</xdr:colOff>
          <xdr:row>29</xdr:row>
          <xdr:rowOff>596900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50800</xdr:rowOff>
        </xdr:from>
        <xdr:to>
          <xdr:col>2</xdr:col>
          <xdr:colOff>2387600</xdr:colOff>
          <xdr:row>34</xdr:row>
          <xdr:rowOff>63500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38100</xdr:rowOff>
        </xdr:from>
        <xdr:to>
          <xdr:col>2</xdr:col>
          <xdr:colOff>2400300</xdr:colOff>
          <xdr:row>36</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37</xdr:row>
          <xdr:rowOff>25400</xdr:rowOff>
        </xdr:from>
        <xdr:to>
          <xdr:col>2</xdr:col>
          <xdr:colOff>2400300</xdr:colOff>
          <xdr:row>39</xdr:row>
          <xdr:rowOff>203200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40</xdr:row>
          <xdr:rowOff>12700</xdr:rowOff>
        </xdr:from>
        <xdr:to>
          <xdr:col>2</xdr:col>
          <xdr:colOff>2413000</xdr:colOff>
          <xdr:row>41</xdr:row>
          <xdr:rowOff>419100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42</xdr:row>
          <xdr:rowOff>25400</xdr:rowOff>
        </xdr:from>
        <xdr:to>
          <xdr:col>2</xdr:col>
          <xdr:colOff>2413000</xdr:colOff>
          <xdr:row>43</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43</xdr:row>
          <xdr:rowOff>25400</xdr:rowOff>
        </xdr:from>
        <xdr:to>
          <xdr:col>2</xdr:col>
          <xdr:colOff>2400300</xdr:colOff>
          <xdr:row>45</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xdr:row>
          <xdr:rowOff>12700</xdr:rowOff>
        </xdr:from>
        <xdr:to>
          <xdr:col>8</xdr:col>
          <xdr:colOff>2438400</xdr:colOff>
          <xdr:row>4</xdr:row>
          <xdr:rowOff>203200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12700</xdr:rowOff>
        </xdr:from>
        <xdr:to>
          <xdr:col>8</xdr:col>
          <xdr:colOff>2425700</xdr:colOff>
          <xdr:row>11</xdr:row>
          <xdr:rowOff>12700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12700</xdr:rowOff>
        </xdr:from>
        <xdr:to>
          <xdr:col>8</xdr:col>
          <xdr:colOff>2425700</xdr:colOff>
          <xdr:row>17</xdr:row>
          <xdr:rowOff>203200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21</xdr:row>
          <xdr:rowOff>12700</xdr:rowOff>
        </xdr:from>
        <xdr:to>
          <xdr:col>8</xdr:col>
          <xdr:colOff>2425700</xdr:colOff>
          <xdr:row>21</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25400</xdr:rowOff>
        </xdr:from>
        <xdr:to>
          <xdr:col>8</xdr:col>
          <xdr:colOff>2425700</xdr:colOff>
          <xdr:row>22</xdr:row>
          <xdr:rowOff>444500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25400</xdr:rowOff>
        </xdr:from>
        <xdr:to>
          <xdr:col>8</xdr:col>
          <xdr:colOff>2438400</xdr:colOff>
          <xdr:row>23</xdr:row>
          <xdr:rowOff>457200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12700</xdr:rowOff>
        </xdr:from>
        <xdr:to>
          <xdr:col>8</xdr:col>
          <xdr:colOff>2425700</xdr:colOff>
          <xdr:row>28</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27</xdr:row>
          <xdr:rowOff>0</xdr:rowOff>
        </xdr:from>
        <xdr:to>
          <xdr:col>8</xdr:col>
          <xdr:colOff>2425700</xdr:colOff>
          <xdr:row>27</xdr:row>
          <xdr:rowOff>304800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28</xdr:row>
          <xdr:rowOff>38100</xdr:rowOff>
        </xdr:from>
        <xdr:to>
          <xdr:col>8</xdr:col>
          <xdr:colOff>2400300</xdr:colOff>
          <xdr:row>28</xdr:row>
          <xdr:rowOff>914400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29</xdr:row>
          <xdr:rowOff>25400</xdr:rowOff>
        </xdr:from>
        <xdr:to>
          <xdr:col>8</xdr:col>
          <xdr:colOff>2425700</xdr:colOff>
          <xdr:row>29</xdr:row>
          <xdr:rowOff>596900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31</xdr:row>
          <xdr:rowOff>12700</xdr:rowOff>
        </xdr:from>
        <xdr:to>
          <xdr:col>8</xdr:col>
          <xdr:colOff>2413000</xdr:colOff>
          <xdr:row>32</xdr:row>
          <xdr:rowOff>12700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34</xdr:row>
          <xdr:rowOff>292100</xdr:rowOff>
        </xdr:from>
        <xdr:to>
          <xdr:col>8</xdr:col>
          <xdr:colOff>2425700</xdr:colOff>
          <xdr:row>36</xdr:row>
          <xdr:rowOff>12700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38</xdr:row>
          <xdr:rowOff>12700</xdr:rowOff>
        </xdr:from>
        <xdr:to>
          <xdr:col>8</xdr:col>
          <xdr:colOff>2425700</xdr:colOff>
          <xdr:row>39</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40</xdr:row>
          <xdr:rowOff>12700</xdr:rowOff>
        </xdr:from>
        <xdr:to>
          <xdr:col>8</xdr:col>
          <xdr:colOff>2425700</xdr:colOff>
          <xdr:row>41</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42</xdr:row>
          <xdr:rowOff>25400</xdr:rowOff>
        </xdr:from>
        <xdr:to>
          <xdr:col>8</xdr:col>
          <xdr:colOff>2438400</xdr:colOff>
          <xdr:row>43</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43</xdr:row>
          <xdr:rowOff>190500</xdr:rowOff>
        </xdr:from>
        <xdr:to>
          <xdr:col>8</xdr:col>
          <xdr:colOff>2425700</xdr:colOff>
          <xdr:row>44</xdr:row>
          <xdr:rowOff>190500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139700</xdr:rowOff>
        </xdr:from>
        <xdr:to>
          <xdr:col>4</xdr:col>
          <xdr:colOff>2324100</xdr:colOff>
          <xdr:row>9</xdr:row>
          <xdr:rowOff>50800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xdr:row>
          <xdr:rowOff>127000</xdr:rowOff>
        </xdr:from>
        <xdr:to>
          <xdr:col>6</xdr:col>
          <xdr:colOff>2400300</xdr:colOff>
          <xdr:row>9</xdr:row>
          <xdr:rowOff>50800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35</xdr:row>
          <xdr:rowOff>190500</xdr:rowOff>
        </xdr:from>
        <xdr:to>
          <xdr:col>8</xdr:col>
          <xdr:colOff>2425700</xdr:colOff>
          <xdr:row>37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39</xdr:row>
          <xdr:rowOff>0</xdr:rowOff>
        </xdr:from>
        <xdr:to>
          <xdr:col>8</xdr:col>
          <xdr:colOff>2438400</xdr:colOff>
          <xdr:row>40</xdr:row>
          <xdr:rowOff>12700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41</xdr:row>
          <xdr:rowOff>127000</xdr:rowOff>
        </xdr:from>
        <xdr:to>
          <xdr:col>8</xdr:col>
          <xdr:colOff>2425700</xdr:colOff>
          <xdr:row>41</xdr:row>
          <xdr:rowOff>431800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45</xdr:row>
          <xdr:rowOff>12700</xdr:rowOff>
        </xdr:from>
        <xdr:to>
          <xdr:col>8</xdr:col>
          <xdr:colOff>2425700</xdr:colOff>
          <xdr:row>46</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32</xdr:row>
          <xdr:rowOff>12700</xdr:rowOff>
        </xdr:from>
        <xdr:to>
          <xdr:col>8</xdr:col>
          <xdr:colOff>2413000</xdr:colOff>
          <xdr:row>33</xdr:row>
          <xdr:rowOff>12700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33</xdr:row>
          <xdr:rowOff>12700</xdr:rowOff>
        </xdr:from>
        <xdr:to>
          <xdr:col>8</xdr:col>
          <xdr:colOff>2413000</xdr:colOff>
          <xdr:row>34</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xdr:row>
          <xdr:rowOff>0</xdr:rowOff>
        </xdr:from>
        <xdr:to>
          <xdr:col>8</xdr:col>
          <xdr:colOff>2425700</xdr:colOff>
          <xdr:row>20</xdr:row>
          <xdr:rowOff>177800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8</xdr:col>
          <xdr:colOff>2425700</xdr:colOff>
          <xdr:row>19</xdr:row>
          <xdr:rowOff>177800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8</xdr:col>
          <xdr:colOff>2425700</xdr:colOff>
          <xdr:row>16</xdr:row>
          <xdr:rowOff>190500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190500</xdr:rowOff>
        </xdr:from>
        <xdr:to>
          <xdr:col>8</xdr:col>
          <xdr:colOff>2425700</xdr:colOff>
          <xdr:row>15</xdr:row>
          <xdr:rowOff>177800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xdr:row>
          <xdr:rowOff>190500</xdr:rowOff>
        </xdr:from>
        <xdr:to>
          <xdr:col>8</xdr:col>
          <xdr:colOff>2425700</xdr:colOff>
          <xdr:row>12</xdr:row>
          <xdr:rowOff>177800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190500</xdr:rowOff>
        </xdr:from>
        <xdr:to>
          <xdr:col>8</xdr:col>
          <xdr:colOff>2425700</xdr:colOff>
          <xdr:row>11</xdr:row>
          <xdr:rowOff>177800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7</xdr:row>
          <xdr:rowOff>190500</xdr:rowOff>
        </xdr:from>
        <xdr:to>
          <xdr:col>8</xdr:col>
          <xdr:colOff>2413000</xdr:colOff>
          <xdr:row>8</xdr:row>
          <xdr:rowOff>177800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6</xdr:row>
          <xdr:rowOff>190500</xdr:rowOff>
        </xdr:from>
        <xdr:to>
          <xdr:col>8</xdr:col>
          <xdr:colOff>2413000</xdr:colOff>
          <xdr:row>7</xdr:row>
          <xdr:rowOff>177800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5</xdr:row>
          <xdr:rowOff>165100</xdr:rowOff>
        </xdr:from>
        <xdr:to>
          <xdr:col>8</xdr:col>
          <xdr:colOff>2413000</xdr:colOff>
          <xdr:row>6</xdr:row>
          <xdr:rowOff>152400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xdr:row>
          <xdr:rowOff>0</xdr:rowOff>
        </xdr:from>
        <xdr:to>
          <xdr:col>8</xdr:col>
          <xdr:colOff>2438400</xdr:colOff>
          <xdr:row>2</xdr:row>
          <xdr:rowOff>190500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xdr:row>
          <xdr:rowOff>0</xdr:rowOff>
        </xdr:from>
        <xdr:to>
          <xdr:col>8</xdr:col>
          <xdr:colOff>2438400</xdr:colOff>
          <xdr:row>3</xdr:row>
          <xdr:rowOff>190500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25400</xdr:rowOff>
        </xdr:from>
        <xdr:to>
          <xdr:col>8</xdr:col>
          <xdr:colOff>2425700</xdr:colOff>
          <xdr:row>13</xdr:row>
          <xdr:rowOff>190500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61" Type="http://schemas.openxmlformats.org/officeDocument/2006/relationships/ctrlProp" Target="../ctrlProps/ctrlProp59.xml"/><Relationship Id="rId82" Type="http://schemas.openxmlformats.org/officeDocument/2006/relationships/ctrlProp" Target="../ctrlProps/ctrlProp8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AE0C-064F-B343-A2DE-D8C5B0D1F676}">
  <dimension ref="A1:I46"/>
  <sheetViews>
    <sheetView tabSelected="1" workbookViewId="0">
      <selection activeCell="M23" sqref="M23"/>
    </sheetView>
  </sheetViews>
  <sheetFormatPr baseColWidth="10" defaultRowHeight="16" x14ac:dyDescent="0.2"/>
  <cols>
    <col min="1" max="1" width="5.1640625" customWidth="1"/>
    <col min="2" max="2" width="5.5" style="12" customWidth="1"/>
    <col min="3" max="3" width="32.1640625" style="12" customWidth="1"/>
    <col min="4" max="4" width="5.5" style="12" customWidth="1"/>
    <col min="5" max="5" width="32.1640625" style="12" customWidth="1"/>
    <col min="6" max="6" width="5.5" customWidth="1"/>
    <col min="7" max="7" width="32.1640625" customWidth="1"/>
    <col min="8" max="8" width="5.5" customWidth="1"/>
    <col min="9" max="9" width="32.1640625" customWidth="1"/>
    <col min="15" max="15" width="10.83203125" customWidth="1"/>
  </cols>
  <sheetData>
    <row r="1" spans="1:9" ht="17" customHeight="1" thickBot="1" x14ac:dyDescent="0.25">
      <c r="A1" s="1"/>
      <c r="B1" s="30" t="s">
        <v>0</v>
      </c>
      <c r="C1" s="31"/>
      <c r="D1" s="32" t="s">
        <v>1</v>
      </c>
      <c r="E1" s="33"/>
      <c r="F1" s="34" t="s">
        <v>2</v>
      </c>
      <c r="G1" s="35"/>
      <c r="H1" s="36" t="s">
        <v>3</v>
      </c>
      <c r="I1" s="37"/>
    </row>
    <row r="2" spans="1:9" ht="17" customHeight="1" thickTop="1" x14ac:dyDescent="0.2">
      <c r="A2" s="16" t="s">
        <v>4</v>
      </c>
      <c r="B2" s="13"/>
      <c r="C2" s="13" t="s">
        <v>5</v>
      </c>
      <c r="D2" s="13"/>
      <c r="E2" s="13" t="s">
        <v>6</v>
      </c>
      <c r="F2" s="24"/>
      <c r="G2" s="19" t="s">
        <v>7</v>
      </c>
      <c r="H2" s="5"/>
      <c r="I2" s="2" t="s">
        <v>8</v>
      </c>
    </row>
    <row r="3" spans="1:9" x14ac:dyDescent="0.2">
      <c r="A3" s="17"/>
      <c r="B3" s="14"/>
      <c r="C3" s="14"/>
      <c r="D3" s="14"/>
      <c r="E3" s="14"/>
      <c r="F3" s="25"/>
      <c r="G3" s="20"/>
      <c r="H3" s="6"/>
      <c r="I3" s="3" t="s">
        <v>9</v>
      </c>
    </row>
    <row r="4" spans="1:9" x14ac:dyDescent="0.2">
      <c r="A4" s="17"/>
      <c r="B4" s="14"/>
      <c r="C4" s="14"/>
      <c r="D4" s="14"/>
      <c r="E4" s="14"/>
      <c r="F4" s="25"/>
      <c r="G4" s="20"/>
      <c r="H4" s="6"/>
      <c r="I4" s="3" t="s">
        <v>10</v>
      </c>
    </row>
    <row r="5" spans="1:9" ht="17" thickBot="1" x14ac:dyDescent="0.25">
      <c r="A5" s="18"/>
      <c r="B5" s="15"/>
      <c r="C5" s="15"/>
      <c r="D5" s="15"/>
      <c r="E5" s="15"/>
      <c r="F5" s="26"/>
      <c r="G5" s="21"/>
      <c r="H5" s="7"/>
      <c r="I5" s="4" t="s">
        <v>11</v>
      </c>
    </row>
    <row r="6" spans="1:9" ht="16" customHeight="1" x14ac:dyDescent="0.2">
      <c r="A6" s="22" t="s">
        <v>12</v>
      </c>
      <c r="B6" s="24"/>
      <c r="C6" s="24" t="s">
        <v>13</v>
      </c>
      <c r="D6" s="13"/>
      <c r="E6" s="13" t="s">
        <v>14</v>
      </c>
      <c r="F6" s="24"/>
      <c r="G6" s="19" t="s">
        <v>15</v>
      </c>
      <c r="H6" s="5"/>
      <c r="I6" s="2" t="s">
        <v>16</v>
      </c>
    </row>
    <row r="7" spans="1:9" x14ac:dyDescent="0.2">
      <c r="A7" s="23"/>
      <c r="B7" s="25"/>
      <c r="C7" s="25"/>
      <c r="D7" s="14"/>
      <c r="E7" s="14"/>
      <c r="F7" s="25"/>
      <c r="G7" s="20"/>
      <c r="H7" s="6"/>
      <c r="I7" s="3" t="s">
        <v>17</v>
      </c>
    </row>
    <row r="8" spans="1:9" x14ac:dyDescent="0.2">
      <c r="A8" s="23"/>
      <c r="B8" s="25"/>
      <c r="C8" s="25"/>
      <c r="D8" s="14"/>
      <c r="E8" s="14"/>
      <c r="F8" s="25"/>
      <c r="G8" s="20"/>
      <c r="H8" s="6"/>
      <c r="I8" s="3" t="s">
        <v>18</v>
      </c>
    </row>
    <row r="9" spans="1:9" ht="17" thickBot="1" x14ac:dyDescent="0.25">
      <c r="A9" s="23"/>
      <c r="B9" s="25"/>
      <c r="C9" s="25"/>
      <c r="D9" s="15"/>
      <c r="E9" s="15"/>
      <c r="F9" s="26"/>
      <c r="G9" s="21"/>
      <c r="H9" s="7"/>
      <c r="I9" s="4" t="s">
        <v>19</v>
      </c>
    </row>
    <row r="10" spans="1:9" ht="16" customHeight="1" x14ac:dyDescent="0.2">
      <c r="A10" s="23"/>
      <c r="B10" s="25"/>
      <c r="C10" s="25"/>
      <c r="D10" s="13"/>
      <c r="E10" s="13" t="s">
        <v>20</v>
      </c>
      <c r="F10" s="24"/>
      <c r="G10" s="19" t="s">
        <v>21</v>
      </c>
      <c r="H10" s="5"/>
      <c r="I10" s="2" t="s">
        <v>22</v>
      </c>
    </row>
    <row r="11" spans="1:9" x14ac:dyDescent="0.2">
      <c r="A11" s="23"/>
      <c r="B11" s="25"/>
      <c r="C11" s="25"/>
      <c r="D11" s="14"/>
      <c r="E11" s="14"/>
      <c r="F11" s="25"/>
      <c r="G11" s="20"/>
      <c r="H11" s="6"/>
      <c r="I11" s="3" t="s">
        <v>23</v>
      </c>
    </row>
    <row r="12" spans="1:9" x14ac:dyDescent="0.2">
      <c r="A12" s="23"/>
      <c r="B12" s="25"/>
      <c r="C12" s="25"/>
      <c r="D12" s="14"/>
      <c r="E12" s="14"/>
      <c r="F12" s="25"/>
      <c r="G12" s="20"/>
      <c r="H12" s="6"/>
      <c r="I12" s="3" t="s">
        <v>24</v>
      </c>
    </row>
    <row r="13" spans="1:9" x14ac:dyDescent="0.2">
      <c r="A13" s="23"/>
      <c r="B13" s="25"/>
      <c r="C13" s="25"/>
      <c r="D13" s="14"/>
      <c r="E13" s="14"/>
      <c r="F13" s="25"/>
      <c r="G13" s="20"/>
      <c r="H13" s="6"/>
      <c r="I13" s="3" t="s">
        <v>18</v>
      </c>
    </row>
    <row r="14" spans="1:9" ht="17" thickBot="1" x14ac:dyDescent="0.25">
      <c r="A14" s="23"/>
      <c r="B14" s="26"/>
      <c r="C14" s="26"/>
      <c r="D14" s="15"/>
      <c r="E14" s="15"/>
      <c r="F14" s="26"/>
      <c r="G14" s="21"/>
      <c r="H14" s="7"/>
      <c r="I14" s="4" t="s">
        <v>19</v>
      </c>
    </row>
    <row r="15" spans="1:9" ht="16" customHeight="1" x14ac:dyDescent="0.2">
      <c r="A15" s="23"/>
      <c r="B15" s="13"/>
      <c r="C15" s="13" t="s">
        <v>25</v>
      </c>
      <c r="D15" s="13"/>
      <c r="E15" s="13" t="s">
        <v>26</v>
      </c>
      <c r="F15" s="24"/>
      <c r="G15" s="19" t="s">
        <v>27</v>
      </c>
      <c r="H15" s="5"/>
      <c r="I15" s="2" t="s">
        <v>28</v>
      </c>
    </row>
    <row r="16" spans="1:9" x14ac:dyDescent="0.2">
      <c r="A16" s="23"/>
      <c r="B16" s="14"/>
      <c r="C16" s="14"/>
      <c r="D16" s="14"/>
      <c r="E16" s="14"/>
      <c r="F16" s="25"/>
      <c r="G16" s="20"/>
      <c r="H16" s="6"/>
      <c r="I16" s="3" t="s">
        <v>29</v>
      </c>
    </row>
    <row r="17" spans="1:9" x14ac:dyDescent="0.2">
      <c r="A17" s="23"/>
      <c r="B17" s="14"/>
      <c r="C17" s="14"/>
      <c r="D17" s="14"/>
      <c r="E17" s="14"/>
      <c r="F17" s="25"/>
      <c r="G17" s="20"/>
      <c r="H17" s="6"/>
      <c r="I17" s="3" t="s">
        <v>30</v>
      </c>
    </row>
    <row r="18" spans="1:9" ht="17" thickBot="1" x14ac:dyDescent="0.25">
      <c r="A18" s="23"/>
      <c r="B18" s="15"/>
      <c r="C18" s="15"/>
      <c r="D18" s="15"/>
      <c r="E18" s="15"/>
      <c r="F18" s="26"/>
      <c r="G18" s="21"/>
      <c r="H18" s="7"/>
      <c r="I18" s="4" t="s">
        <v>31</v>
      </c>
    </row>
    <row r="19" spans="1:9" ht="16" customHeight="1" x14ac:dyDescent="0.2">
      <c r="A19" s="17"/>
      <c r="B19" s="13"/>
      <c r="C19" s="13" t="s">
        <v>32</v>
      </c>
      <c r="D19" s="13"/>
      <c r="E19" s="13" t="s">
        <v>33</v>
      </c>
      <c r="F19" s="24"/>
      <c r="G19" s="19" t="s">
        <v>34</v>
      </c>
      <c r="H19" s="5"/>
      <c r="I19" s="2" t="s">
        <v>35</v>
      </c>
    </row>
    <row r="20" spans="1:9" x14ac:dyDescent="0.2">
      <c r="A20" s="17"/>
      <c r="B20" s="14"/>
      <c r="C20" s="14"/>
      <c r="D20" s="14"/>
      <c r="E20" s="14"/>
      <c r="F20" s="25"/>
      <c r="G20" s="20"/>
      <c r="H20" s="6"/>
      <c r="I20" s="3" t="s">
        <v>17</v>
      </c>
    </row>
    <row r="21" spans="1:9" x14ac:dyDescent="0.2">
      <c r="A21" s="17"/>
      <c r="B21" s="14"/>
      <c r="C21" s="14"/>
      <c r="D21" s="14"/>
      <c r="E21" s="14"/>
      <c r="F21" s="25"/>
      <c r="G21" s="20"/>
      <c r="H21" s="6"/>
      <c r="I21" s="3" t="s">
        <v>36</v>
      </c>
    </row>
    <row r="22" spans="1:9" ht="17" thickBot="1" x14ac:dyDescent="0.25">
      <c r="A22" s="18"/>
      <c r="B22" s="15"/>
      <c r="C22" s="15"/>
      <c r="D22" s="15"/>
      <c r="E22" s="15"/>
      <c r="F22" s="26"/>
      <c r="G22" s="21"/>
      <c r="H22" s="7"/>
      <c r="I22" s="4" t="s">
        <v>19</v>
      </c>
    </row>
    <row r="23" spans="1:9" ht="37" thickBot="1" x14ac:dyDescent="0.25">
      <c r="A23" s="27" t="s">
        <v>37</v>
      </c>
      <c r="B23" s="10"/>
      <c r="C23" s="11" t="s">
        <v>38</v>
      </c>
      <c r="D23" s="10"/>
      <c r="E23" s="11" t="s">
        <v>39</v>
      </c>
      <c r="F23" s="8"/>
      <c r="G23" s="9" t="s">
        <v>39</v>
      </c>
      <c r="H23" s="8"/>
      <c r="I23" s="9" t="s">
        <v>40</v>
      </c>
    </row>
    <row r="24" spans="1:9" ht="37" thickBot="1" x14ac:dyDescent="0.25">
      <c r="A24" s="23"/>
      <c r="B24" s="10"/>
      <c r="C24" s="11" t="s">
        <v>41</v>
      </c>
      <c r="D24" s="10"/>
      <c r="E24" s="11" t="s">
        <v>42</v>
      </c>
      <c r="F24" s="8"/>
      <c r="G24" s="9" t="s">
        <v>43</v>
      </c>
      <c r="H24" s="8"/>
      <c r="I24" s="9" t="s">
        <v>44</v>
      </c>
    </row>
    <row r="25" spans="1:9" x14ac:dyDescent="0.2">
      <c r="A25" s="23"/>
      <c r="B25" s="13"/>
      <c r="C25" s="13" t="s">
        <v>45</v>
      </c>
      <c r="D25" s="13"/>
      <c r="E25" s="13" t="s">
        <v>47</v>
      </c>
      <c r="F25" s="24"/>
      <c r="G25" s="19" t="s">
        <v>49</v>
      </c>
      <c r="H25" s="24"/>
      <c r="I25" s="13" t="s">
        <v>50</v>
      </c>
    </row>
    <row r="26" spans="1:9" x14ac:dyDescent="0.2">
      <c r="A26" s="23"/>
      <c r="B26" s="14"/>
      <c r="C26" s="14" t="s">
        <v>46</v>
      </c>
      <c r="D26" s="14"/>
      <c r="E26" s="14" t="s">
        <v>48</v>
      </c>
      <c r="F26" s="25"/>
      <c r="G26" s="20"/>
      <c r="H26" s="25"/>
      <c r="I26" s="14"/>
    </row>
    <row r="27" spans="1:9" ht="30" customHeight="1" thickBot="1" x14ac:dyDescent="0.25">
      <c r="A27" s="23"/>
      <c r="B27" s="15"/>
      <c r="C27" s="15"/>
      <c r="D27" s="15"/>
      <c r="E27" s="15"/>
      <c r="F27" s="26"/>
      <c r="G27" s="21"/>
      <c r="H27" s="26"/>
      <c r="I27" s="15"/>
    </row>
    <row r="28" spans="1:9" ht="25" thickBot="1" x14ac:dyDescent="0.25">
      <c r="A28" s="18"/>
      <c r="B28" s="10"/>
      <c r="C28" s="11" t="s">
        <v>51</v>
      </c>
      <c r="D28" s="10"/>
      <c r="E28" s="11" t="s">
        <v>52</v>
      </c>
      <c r="F28" s="8"/>
      <c r="G28" s="9" t="s">
        <v>53</v>
      </c>
      <c r="H28" s="8"/>
      <c r="I28" s="9" t="s">
        <v>54</v>
      </c>
    </row>
    <row r="29" spans="1:9" ht="74" thickTop="1" thickBot="1" x14ac:dyDescent="0.25">
      <c r="A29" s="28" t="s">
        <v>55</v>
      </c>
      <c r="B29" s="10"/>
      <c r="C29" s="11" t="s">
        <v>56</v>
      </c>
      <c r="D29" s="10"/>
      <c r="E29" s="11" t="s">
        <v>57</v>
      </c>
      <c r="F29" s="8"/>
      <c r="G29" s="9" t="s">
        <v>58</v>
      </c>
      <c r="H29" s="8"/>
      <c r="I29" s="9" t="s">
        <v>59</v>
      </c>
    </row>
    <row r="30" spans="1:9" ht="49" thickBot="1" x14ac:dyDescent="0.25">
      <c r="A30" s="23"/>
      <c r="B30" s="10"/>
      <c r="C30" s="11" t="s">
        <v>60</v>
      </c>
      <c r="D30" s="10"/>
      <c r="E30" s="11" t="s">
        <v>61</v>
      </c>
      <c r="F30" s="8"/>
      <c r="G30" s="9" t="s">
        <v>62</v>
      </c>
      <c r="H30" s="8"/>
      <c r="I30" s="9" t="s">
        <v>63</v>
      </c>
    </row>
    <row r="31" spans="1:9" ht="19" customHeight="1" x14ac:dyDescent="0.2">
      <c r="A31" s="23"/>
      <c r="B31" s="13"/>
      <c r="C31" s="13" t="s">
        <v>64</v>
      </c>
      <c r="D31" s="13"/>
      <c r="E31" s="13" t="s">
        <v>65</v>
      </c>
      <c r="F31" s="24"/>
      <c r="G31" s="19" t="s">
        <v>99</v>
      </c>
      <c r="H31" s="5"/>
      <c r="I31" s="2" t="s">
        <v>66</v>
      </c>
    </row>
    <row r="32" spans="1:9" x14ac:dyDescent="0.2">
      <c r="A32" s="23"/>
      <c r="B32" s="14"/>
      <c r="C32" s="14"/>
      <c r="D32" s="14"/>
      <c r="E32" s="14"/>
      <c r="F32" s="25"/>
      <c r="G32" s="20"/>
      <c r="H32" s="6"/>
      <c r="I32" s="3" t="s">
        <v>67</v>
      </c>
    </row>
    <row r="33" spans="1:9" x14ac:dyDescent="0.2">
      <c r="A33" s="23"/>
      <c r="B33" s="14"/>
      <c r="C33" s="14"/>
      <c r="D33" s="14"/>
      <c r="E33" s="14"/>
      <c r="F33" s="25"/>
      <c r="G33" s="20"/>
      <c r="H33" s="6"/>
      <c r="I33" s="3" t="s">
        <v>68</v>
      </c>
    </row>
    <row r="34" spans="1:9" ht="17" thickBot="1" x14ac:dyDescent="0.25">
      <c r="A34" s="23"/>
      <c r="B34" s="15"/>
      <c r="C34" s="15"/>
      <c r="D34" s="15"/>
      <c r="E34" s="15"/>
      <c r="F34" s="26"/>
      <c r="G34" s="21"/>
      <c r="H34" s="7"/>
      <c r="I34" s="4" t="s">
        <v>69</v>
      </c>
    </row>
    <row r="35" spans="1:9" ht="24" customHeight="1" x14ac:dyDescent="0.2">
      <c r="A35" s="23"/>
      <c r="B35" s="13"/>
      <c r="C35" s="13" t="s">
        <v>70</v>
      </c>
      <c r="D35" s="13"/>
      <c r="E35" s="13" t="s">
        <v>71</v>
      </c>
      <c r="F35" s="24"/>
      <c r="G35" s="19" t="s">
        <v>72</v>
      </c>
      <c r="H35" s="5"/>
      <c r="I35" s="2" t="s">
        <v>73</v>
      </c>
    </row>
    <row r="36" spans="1:9" x14ac:dyDescent="0.2">
      <c r="A36" s="23"/>
      <c r="B36" s="14"/>
      <c r="C36" s="14"/>
      <c r="D36" s="14"/>
      <c r="E36" s="14"/>
      <c r="F36" s="25"/>
      <c r="G36" s="20"/>
      <c r="H36" s="6"/>
      <c r="I36" s="3" t="s">
        <v>74</v>
      </c>
    </row>
    <row r="37" spans="1:9" ht="17" thickBot="1" x14ac:dyDescent="0.25">
      <c r="A37" s="29"/>
      <c r="B37" s="15"/>
      <c r="C37" s="15"/>
      <c r="D37" s="15"/>
      <c r="E37" s="15"/>
      <c r="F37" s="26"/>
      <c r="G37" s="21"/>
      <c r="H37" s="7"/>
      <c r="I37" s="4" t="s">
        <v>75</v>
      </c>
    </row>
    <row r="38" spans="1:9" ht="16" customHeight="1" x14ac:dyDescent="0.2">
      <c r="A38" s="22" t="s">
        <v>76</v>
      </c>
      <c r="B38" s="13"/>
      <c r="C38" s="13" t="s">
        <v>77</v>
      </c>
      <c r="D38" s="13"/>
      <c r="E38" s="13" t="s">
        <v>78</v>
      </c>
      <c r="F38" s="24"/>
      <c r="G38" s="19" t="s">
        <v>79</v>
      </c>
      <c r="H38" s="5"/>
      <c r="I38" s="2" t="s">
        <v>80</v>
      </c>
    </row>
    <row r="39" spans="1:9" x14ac:dyDescent="0.2">
      <c r="A39" s="23"/>
      <c r="B39" s="14"/>
      <c r="C39" s="14"/>
      <c r="D39" s="14"/>
      <c r="E39" s="14"/>
      <c r="F39" s="25"/>
      <c r="G39" s="20"/>
      <c r="H39" s="6"/>
      <c r="I39" s="3" t="s">
        <v>81</v>
      </c>
    </row>
    <row r="40" spans="1:9" ht="17" thickBot="1" x14ac:dyDescent="0.25">
      <c r="A40" s="23"/>
      <c r="B40" s="15"/>
      <c r="C40" s="15"/>
      <c r="D40" s="15"/>
      <c r="E40" s="15"/>
      <c r="F40" s="26"/>
      <c r="G40" s="21"/>
      <c r="H40" s="7"/>
      <c r="I40" s="4" t="s">
        <v>82</v>
      </c>
    </row>
    <row r="41" spans="1:9" ht="25" customHeight="1" x14ac:dyDescent="0.2">
      <c r="A41" s="23"/>
      <c r="B41" s="13"/>
      <c r="C41" s="13" t="s">
        <v>83</v>
      </c>
      <c r="D41" s="13"/>
      <c r="E41" s="13" t="s">
        <v>84</v>
      </c>
      <c r="F41" s="24"/>
      <c r="G41" s="19" t="s">
        <v>85</v>
      </c>
      <c r="H41" s="5"/>
      <c r="I41" s="2" t="s">
        <v>86</v>
      </c>
    </row>
    <row r="42" spans="1:9" ht="37" customHeight="1" thickBot="1" x14ac:dyDescent="0.25">
      <c r="A42" s="23"/>
      <c r="B42" s="15"/>
      <c r="C42" s="15"/>
      <c r="D42" s="15"/>
      <c r="E42" s="15"/>
      <c r="F42" s="26"/>
      <c r="G42" s="21"/>
      <c r="H42" s="7"/>
      <c r="I42" s="4" t="s">
        <v>87</v>
      </c>
    </row>
    <row r="43" spans="1:9" ht="25" thickBot="1" x14ac:dyDescent="0.25">
      <c r="A43" s="18"/>
      <c r="B43" s="10"/>
      <c r="C43" s="11" t="s">
        <v>88</v>
      </c>
      <c r="D43" s="10"/>
      <c r="E43" s="11" t="s">
        <v>89</v>
      </c>
      <c r="F43" s="8"/>
      <c r="G43" s="9" t="s">
        <v>90</v>
      </c>
      <c r="H43" s="8"/>
      <c r="I43" s="9" t="s">
        <v>91</v>
      </c>
    </row>
    <row r="44" spans="1:9" ht="16" customHeight="1" x14ac:dyDescent="0.2">
      <c r="A44" s="27" t="s">
        <v>92</v>
      </c>
      <c r="B44" s="13"/>
      <c r="C44" s="13" t="s">
        <v>93</v>
      </c>
      <c r="D44" s="13"/>
      <c r="E44" s="13" t="s">
        <v>94</v>
      </c>
      <c r="F44" s="24"/>
      <c r="G44" s="19" t="s">
        <v>95</v>
      </c>
      <c r="H44" s="5"/>
      <c r="I44" s="2" t="s">
        <v>96</v>
      </c>
    </row>
    <row r="45" spans="1:9" x14ac:dyDescent="0.2">
      <c r="A45" s="17"/>
      <c r="B45" s="14"/>
      <c r="C45" s="14"/>
      <c r="D45" s="14"/>
      <c r="E45" s="14"/>
      <c r="F45" s="25"/>
      <c r="G45" s="20"/>
      <c r="H45" s="6"/>
      <c r="I45" s="3" t="s">
        <v>97</v>
      </c>
    </row>
    <row r="46" spans="1:9" ht="17" thickBot="1" x14ac:dyDescent="0.25">
      <c r="A46" s="18"/>
      <c r="B46" s="15"/>
      <c r="C46" s="15"/>
      <c r="D46" s="15"/>
      <c r="E46" s="15"/>
      <c r="F46" s="26"/>
      <c r="G46" s="21"/>
      <c r="H46" s="7"/>
      <c r="I46" s="4" t="s">
        <v>98</v>
      </c>
    </row>
  </sheetData>
  <mergeCells count="76">
    <mergeCell ref="G41:G42"/>
    <mergeCell ref="B38:B40"/>
    <mergeCell ref="B41:B42"/>
    <mergeCell ref="F41:F42"/>
    <mergeCell ref="F44:F46"/>
    <mergeCell ref="B44:B46"/>
    <mergeCell ref="D35:D37"/>
    <mergeCell ref="F35:F37"/>
    <mergeCell ref="F38:F40"/>
    <mergeCell ref="D38:D40"/>
    <mergeCell ref="H1:I1"/>
    <mergeCell ref="G31:G34"/>
    <mergeCell ref="G15:G18"/>
    <mergeCell ref="G19:G22"/>
    <mergeCell ref="F6:F9"/>
    <mergeCell ref="F10:F14"/>
    <mergeCell ref="F15:F18"/>
    <mergeCell ref="F19:F22"/>
    <mergeCell ref="H25:H27"/>
    <mergeCell ref="F25:F27"/>
    <mergeCell ref="F31:F34"/>
    <mergeCell ref="G44:G46"/>
    <mergeCell ref="B1:C1"/>
    <mergeCell ref="D1:E1"/>
    <mergeCell ref="F1:G1"/>
    <mergeCell ref="D15:D18"/>
    <mergeCell ref="D10:D14"/>
    <mergeCell ref="D6:D9"/>
    <mergeCell ref="C38:C40"/>
    <mergeCell ref="E38:E40"/>
    <mergeCell ref="G38:G40"/>
    <mergeCell ref="C41:C42"/>
    <mergeCell ref="E41:E42"/>
    <mergeCell ref="B2:B5"/>
    <mergeCell ref="B6:B14"/>
    <mergeCell ref="B15:B18"/>
    <mergeCell ref="B19:B22"/>
    <mergeCell ref="G25:G27"/>
    <mergeCell ref="I25:I27"/>
    <mergeCell ref="A29:A37"/>
    <mergeCell ref="C31:C34"/>
    <mergeCell ref="E31:E34"/>
    <mergeCell ref="C35:C37"/>
    <mergeCell ref="E35:E37"/>
    <mergeCell ref="G35:G37"/>
    <mergeCell ref="B35:B37"/>
    <mergeCell ref="E25:E27"/>
    <mergeCell ref="B25:B27"/>
    <mergeCell ref="D25:D27"/>
    <mergeCell ref="B31:B34"/>
    <mergeCell ref="D31:D34"/>
    <mergeCell ref="G2:G5"/>
    <mergeCell ref="A6:A22"/>
    <mergeCell ref="C6:C14"/>
    <mergeCell ref="E6:E9"/>
    <mergeCell ref="G6:G9"/>
    <mergeCell ref="E10:E14"/>
    <mergeCell ref="G10:G14"/>
    <mergeCell ref="F2:F5"/>
    <mergeCell ref="D2:D5"/>
    <mergeCell ref="D19:D22"/>
    <mergeCell ref="C15:C18"/>
    <mergeCell ref="C19:C22"/>
    <mergeCell ref="E15:E18"/>
    <mergeCell ref="E19:E22"/>
    <mergeCell ref="D44:D46"/>
    <mergeCell ref="C25:C27"/>
    <mergeCell ref="A2:A5"/>
    <mergeCell ref="C2:C5"/>
    <mergeCell ref="E2:E5"/>
    <mergeCell ref="D41:D42"/>
    <mergeCell ref="A23:A28"/>
    <mergeCell ref="A44:A46"/>
    <mergeCell ref="C44:C46"/>
    <mergeCell ref="E44:E46"/>
    <mergeCell ref="A38:A4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3</xdr:col>
                    <xdr:colOff>0</xdr:colOff>
                    <xdr:row>1</xdr:row>
                    <xdr:rowOff>12700</xdr:rowOff>
                  </from>
                  <to>
                    <xdr:col>4</xdr:col>
                    <xdr:colOff>2349500</xdr:colOff>
                    <xdr:row>4</xdr:row>
                    <xdr:rowOff>203200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2</xdr:col>
                    <xdr:colOff>2438400</xdr:colOff>
                    <xdr:row>9</xdr:row>
                    <xdr:rowOff>38100</xdr:rowOff>
                  </from>
                  <to>
                    <xdr:col>4</xdr:col>
                    <xdr:colOff>2336800</xdr:colOff>
                    <xdr:row>13</xdr:row>
                    <xdr:rowOff>177800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2438400</xdr:colOff>
                    <xdr:row>14</xdr:row>
                    <xdr:rowOff>12700</xdr:rowOff>
                  </from>
                  <to>
                    <xdr:col>4</xdr:col>
                    <xdr:colOff>2336800</xdr:colOff>
                    <xdr:row>17</xdr:row>
                    <xdr:rowOff>203200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2438400</xdr:colOff>
                    <xdr:row>18</xdr:row>
                    <xdr:rowOff>25400</xdr:rowOff>
                  </from>
                  <to>
                    <xdr:col>4</xdr:col>
                    <xdr:colOff>2336800</xdr:colOff>
                    <xdr:row>21</xdr:row>
                    <xdr:rowOff>190500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2438400</xdr:colOff>
                    <xdr:row>22</xdr:row>
                    <xdr:rowOff>25400</xdr:rowOff>
                  </from>
                  <to>
                    <xdr:col>4</xdr:col>
                    <xdr:colOff>2336800</xdr:colOff>
                    <xdr:row>22</xdr:row>
                    <xdr:rowOff>444500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xdr:col>
                    <xdr:colOff>0</xdr:colOff>
                    <xdr:row>23</xdr:row>
                    <xdr:rowOff>25400</xdr:rowOff>
                  </from>
                  <to>
                    <xdr:col>4</xdr:col>
                    <xdr:colOff>2349500</xdr:colOff>
                    <xdr:row>23</xdr:row>
                    <xdr:rowOff>457200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2438400</xdr:colOff>
                    <xdr:row>24</xdr:row>
                    <xdr:rowOff>12700</xdr:rowOff>
                  </from>
                  <to>
                    <xdr:col>4</xdr:col>
                    <xdr:colOff>2336800</xdr:colOff>
                    <xdr:row>26</xdr:row>
                    <xdr:rowOff>368300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xdr:col>
                    <xdr:colOff>2438400</xdr:colOff>
                    <xdr:row>27</xdr:row>
                    <xdr:rowOff>0</xdr:rowOff>
                  </from>
                  <to>
                    <xdr:col>4</xdr:col>
                    <xdr:colOff>2336800</xdr:colOff>
                    <xdr:row>27</xdr:row>
                    <xdr:rowOff>304800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xdr:col>
                    <xdr:colOff>0</xdr:colOff>
                    <xdr:row>28</xdr:row>
                    <xdr:rowOff>38100</xdr:rowOff>
                  </from>
                  <to>
                    <xdr:col>4</xdr:col>
                    <xdr:colOff>2349500</xdr:colOff>
                    <xdr:row>28</xdr:row>
                    <xdr:rowOff>914400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2438400</xdr:colOff>
                    <xdr:row>29</xdr:row>
                    <xdr:rowOff>25400</xdr:rowOff>
                  </from>
                  <to>
                    <xdr:col>4</xdr:col>
                    <xdr:colOff>2336800</xdr:colOff>
                    <xdr:row>29</xdr:row>
                    <xdr:rowOff>596900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2425700</xdr:colOff>
                    <xdr:row>30</xdr:row>
                    <xdr:rowOff>50800</xdr:rowOff>
                  </from>
                  <to>
                    <xdr:col>4</xdr:col>
                    <xdr:colOff>2324100</xdr:colOff>
                    <xdr:row>34</xdr:row>
                    <xdr:rowOff>63500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xdr:col>
                    <xdr:colOff>2438400</xdr:colOff>
                    <xdr:row>34</xdr:row>
                    <xdr:rowOff>38100</xdr:rowOff>
                  </from>
                  <to>
                    <xdr:col>4</xdr:col>
                    <xdr:colOff>2336800</xdr:colOff>
                    <xdr:row>36</xdr:row>
                    <xdr:rowOff>190500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xdr:col>
                    <xdr:colOff>2438400</xdr:colOff>
                    <xdr:row>37</xdr:row>
                    <xdr:rowOff>25400</xdr:rowOff>
                  </from>
                  <to>
                    <xdr:col>4</xdr:col>
                    <xdr:colOff>2336800</xdr:colOff>
                    <xdr:row>39</xdr:row>
                    <xdr:rowOff>203200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xdr:col>
                    <xdr:colOff>0</xdr:colOff>
                    <xdr:row>40</xdr:row>
                    <xdr:rowOff>12700</xdr:rowOff>
                  </from>
                  <to>
                    <xdr:col>4</xdr:col>
                    <xdr:colOff>2349500</xdr:colOff>
                    <xdr:row>41</xdr:row>
                    <xdr:rowOff>419100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3</xdr:col>
                    <xdr:colOff>0</xdr:colOff>
                    <xdr:row>42</xdr:row>
                    <xdr:rowOff>25400</xdr:rowOff>
                  </from>
                  <to>
                    <xdr:col>4</xdr:col>
                    <xdr:colOff>2349500</xdr:colOff>
                    <xdr:row>43</xdr:row>
                    <xdr:rowOff>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xdr:col>
                    <xdr:colOff>2438400</xdr:colOff>
                    <xdr:row>43</xdr:row>
                    <xdr:rowOff>25400</xdr:rowOff>
                  </from>
                  <to>
                    <xdr:col>4</xdr:col>
                    <xdr:colOff>2336800</xdr:colOff>
                    <xdr:row>45</xdr:row>
                    <xdr:rowOff>190500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5</xdr:col>
                    <xdr:colOff>114300</xdr:colOff>
                    <xdr:row>1</xdr:row>
                    <xdr:rowOff>12700</xdr:rowOff>
                  </from>
                  <to>
                    <xdr:col>6</xdr:col>
                    <xdr:colOff>2387600</xdr:colOff>
                    <xdr:row>4</xdr:row>
                    <xdr:rowOff>203200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5</xdr:col>
                    <xdr:colOff>139700</xdr:colOff>
                    <xdr:row>9</xdr:row>
                    <xdr:rowOff>25400</xdr:rowOff>
                  </from>
                  <to>
                    <xdr:col>6</xdr:col>
                    <xdr:colOff>2387600</xdr:colOff>
                    <xdr:row>13</xdr:row>
                    <xdr:rowOff>177800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5</xdr:col>
                    <xdr:colOff>127000</xdr:colOff>
                    <xdr:row>14</xdr:row>
                    <xdr:rowOff>12700</xdr:rowOff>
                  </from>
                  <to>
                    <xdr:col>6</xdr:col>
                    <xdr:colOff>2387600</xdr:colOff>
                    <xdr:row>17</xdr:row>
                    <xdr:rowOff>203200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5</xdr:col>
                    <xdr:colOff>114300</xdr:colOff>
                    <xdr:row>18</xdr:row>
                    <xdr:rowOff>50800</xdr:rowOff>
                  </from>
                  <to>
                    <xdr:col>6</xdr:col>
                    <xdr:colOff>2387600</xdr:colOff>
                    <xdr:row>22</xdr:row>
                    <xdr:rowOff>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5</xdr:col>
                    <xdr:colOff>152400</xdr:colOff>
                    <xdr:row>22</xdr:row>
                    <xdr:rowOff>25400</xdr:rowOff>
                  </from>
                  <to>
                    <xdr:col>6</xdr:col>
                    <xdr:colOff>2387600</xdr:colOff>
                    <xdr:row>22</xdr:row>
                    <xdr:rowOff>444500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5</xdr:col>
                    <xdr:colOff>152400</xdr:colOff>
                    <xdr:row>23</xdr:row>
                    <xdr:rowOff>25400</xdr:rowOff>
                  </from>
                  <to>
                    <xdr:col>6</xdr:col>
                    <xdr:colOff>2400300</xdr:colOff>
                    <xdr:row>23</xdr:row>
                    <xdr:rowOff>457200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5</xdr:col>
                    <xdr:colOff>152400</xdr:colOff>
                    <xdr:row>24</xdr:row>
                    <xdr:rowOff>12700</xdr:rowOff>
                  </from>
                  <to>
                    <xdr:col>6</xdr:col>
                    <xdr:colOff>2387600</xdr:colOff>
                    <xdr:row>28</xdr:row>
                    <xdr:rowOff>152400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5</xdr:col>
                    <xdr:colOff>165100</xdr:colOff>
                    <xdr:row>27</xdr:row>
                    <xdr:rowOff>0</xdr:rowOff>
                  </from>
                  <to>
                    <xdr:col>6</xdr:col>
                    <xdr:colOff>2387600</xdr:colOff>
                    <xdr:row>28</xdr:row>
                    <xdr:rowOff>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5</xdr:col>
                    <xdr:colOff>152400</xdr:colOff>
                    <xdr:row>28</xdr:row>
                    <xdr:rowOff>38100</xdr:rowOff>
                  </from>
                  <to>
                    <xdr:col>6</xdr:col>
                    <xdr:colOff>2362200</xdr:colOff>
                    <xdr:row>28</xdr:row>
                    <xdr:rowOff>914400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5</xdr:col>
                    <xdr:colOff>127000</xdr:colOff>
                    <xdr:row>29</xdr:row>
                    <xdr:rowOff>25400</xdr:rowOff>
                  </from>
                  <to>
                    <xdr:col>6</xdr:col>
                    <xdr:colOff>2387600</xdr:colOff>
                    <xdr:row>29</xdr:row>
                    <xdr:rowOff>596900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5</xdr:col>
                    <xdr:colOff>152400</xdr:colOff>
                    <xdr:row>30</xdr:row>
                    <xdr:rowOff>25400</xdr:rowOff>
                  </from>
                  <to>
                    <xdr:col>6</xdr:col>
                    <xdr:colOff>2387600</xdr:colOff>
                    <xdr:row>34</xdr:row>
                    <xdr:rowOff>38100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5</xdr:col>
                    <xdr:colOff>114300</xdr:colOff>
                    <xdr:row>34</xdr:row>
                    <xdr:rowOff>38100</xdr:rowOff>
                  </from>
                  <to>
                    <xdr:col>6</xdr:col>
                    <xdr:colOff>2387600</xdr:colOff>
                    <xdr:row>36</xdr:row>
                    <xdr:rowOff>190500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5</xdr:col>
                    <xdr:colOff>88900</xdr:colOff>
                    <xdr:row>37</xdr:row>
                    <xdr:rowOff>25400</xdr:rowOff>
                  </from>
                  <to>
                    <xdr:col>6</xdr:col>
                    <xdr:colOff>2387600</xdr:colOff>
                    <xdr:row>39</xdr:row>
                    <xdr:rowOff>203200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5</xdr:col>
                    <xdr:colOff>50800</xdr:colOff>
                    <xdr:row>40</xdr:row>
                    <xdr:rowOff>12700</xdr:rowOff>
                  </from>
                  <to>
                    <xdr:col>6</xdr:col>
                    <xdr:colOff>2400300</xdr:colOff>
                    <xdr:row>41</xdr:row>
                    <xdr:rowOff>419100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5</xdr:col>
                    <xdr:colOff>50800</xdr:colOff>
                    <xdr:row>42</xdr:row>
                    <xdr:rowOff>25400</xdr:rowOff>
                  </from>
                  <to>
                    <xdr:col>6</xdr:col>
                    <xdr:colOff>2400300</xdr:colOff>
                    <xdr:row>43</xdr:row>
                    <xdr:rowOff>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5</xdr:col>
                    <xdr:colOff>76200</xdr:colOff>
                    <xdr:row>43</xdr:row>
                    <xdr:rowOff>38100</xdr:rowOff>
                  </from>
                  <to>
                    <xdr:col>6</xdr:col>
                    <xdr:colOff>2374900</xdr:colOff>
                    <xdr:row>45</xdr:row>
                    <xdr:rowOff>203200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xdr:col>
                    <xdr:colOff>50800</xdr:colOff>
                    <xdr:row>1</xdr:row>
                    <xdr:rowOff>12700</xdr:rowOff>
                  </from>
                  <to>
                    <xdr:col>2</xdr:col>
                    <xdr:colOff>2400300</xdr:colOff>
                    <xdr:row>4</xdr:row>
                    <xdr:rowOff>203200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xdr:col>
                    <xdr:colOff>25400</xdr:colOff>
                    <xdr:row>5</xdr:row>
                    <xdr:rowOff>38100</xdr:rowOff>
                  </from>
                  <to>
                    <xdr:col>2</xdr:col>
                    <xdr:colOff>2336800</xdr:colOff>
                    <xdr:row>13</xdr:row>
                    <xdr:rowOff>165100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xdr:col>
                    <xdr:colOff>50800</xdr:colOff>
                    <xdr:row>14</xdr:row>
                    <xdr:rowOff>12700</xdr:rowOff>
                  </from>
                  <to>
                    <xdr:col>2</xdr:col>
                    <xdr:colOff>2400300</xdr:colOff>
                    <xdr:row>17</xdr:row>
                    <xdr:rowOff>203200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1</xdr:col>
                    <xdr:colOff>50800</xdr:colOff>
                    <xdr:row>18</xdr:row>
                    <xdr:rowOff>25400</xdr:rowOff>
                  </from>
                  <to>
                    <xdr:col>2</xdr:col>
                    <xdr:colOff>2400300</xdr:colOff>
                    <xdr:row>21</xdr:row>
                    <xdr:rowOff>190500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1</xdr:col>
                    <xdr:colOff>50800</xdr:colOff>
                    <xdr:row>22</xdr:row>
                    <xdr:rowOff>25400</xdr:rowOff>
                  </from>
                  <to>
                    <xdr:col>2</xdr:col>
                    <xdr:colOff>2400300</xdr:colOff>
                    <xdr:row>22</xdr:row>
                    <xdr:rowOff>444500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1</xdr:col>
                    <xdr:colOff>63500</xdr:colOff>
                    <xdr:row>23</xdr:row>
                    <xdr:rowOff>25400</xdr:rowOff>
                  </from>
                  <to>
                    <xdr:col>2</xdr:col>
                    <xdr:colOff>2413000</xdr:colOff>
                    <xdr:row>23</xdr:row>
                    <xdr:rowOff>457200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xdr:col>
                    <xdr:colOff>50800</xdr:colOff>
                    <xdr:row>24</xdr:row>
                    <xdr:rowOff>12700</xdr:rowOff>
                  </from>
                  <to>
                    <xdr:col>2</xdr:col>
                    <xdr:colOff>2400300</xdr:colOff>
                    <xdr:row>26</xdr:row>
                    <xdr:rowOff>203200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1</xdr:col>
                    <xdr:colOff>50800</xdr:colOff>
                    <xdr:row>27</xdr:row>
                    <xdr:rowOff>0</xdr:rowOff>
                  </from>
                  <to>
                    <xdr:col>2</xdr:col>
                    <xdr:colOff>2400300</xdr:colOff>
                    <xdr:row>27</xdr:row>
                    <xdr:rowOff>304800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1</xdr:col>
                    <xdr:colOff>25400</xdr:colOff>
                    <xdr:row>28</xdr:row>
                    <xdr:rowOff>38100</xdr:rowOff>
                  </from>
                  <to>
                    <xdr:col>2</xdr:col>
                    <xdr:colOff>2374900</xdr:colOff>
                    <xdr:row>28</xdr:row>
                    <xdr:rowOff>914400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1</xdr:col>
                    <xdr:colOff>50800</xdr:colOff>
                    <xdr:row>29</xdr:row>
                    <xdr:rowOff>25400</xdr:rowOff>
                  </from>
                  <to>
                    <xdr:col>2</xdr:col>
                    <xdr:colOff>2400300</xdr:colOff>
                    <xdr:row>29</xdr:row>
                    <xdr:rowOff>596900</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1</xdr:col>
                    <xdr:colOff>38100</xdr:colOff>
                    <xdr:row>30</xdr:row>
                    <xdr:rowOff>50800</xdr:rowOff>
                  </from>
                  <to>
                    <xdr:col>2</xdr:col>
                    <xdr:colOff>2387600</xdr:colOff>
                    <xdr:row>34</xdr:row>
                    <xdr:rowOff>63500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from>
                    <xdr:col>1</xdr:col>
                    <xdr:colOff>50800</xdr:colOff>
                    <xdr:row>34</xdr:row>
                    <xdr:rowOff>38100</xdr:rowOff>
                  </from>
                  <to>
                    <xdr:col>2</xdr:col>
                    <xdr:colOff>2400300</xdr:colOff>
                    <xdr:row>36</xdr:row>
                    <xdr:rowOff>190500</xdr:rowOff>
                  </to>
                </anchor>
              </controlPr>
            </control>
          </mc:Choice>
        </mc:AlternateContent>
        <mc:AlternateContent xmlns:mc="http://schemas.openxmlformats.org/markup-compatibility/2006">
          <mc:Choice Requires="x14">
            <control shapeId="1072" r:id="rId47" name="Check Box 48">
              <controlPr defaultSize="0" autoFill="0" autoLine="0" autoPict="0">
                <anchor moveWithCells="1">
                  <from>
                    <xdr:col>1</xdr:col>
                    <xdr:colOff>50800</xdr:colOff>
                    <xdr:row>37</xdr:row>
                    <xdr:rowOff>25400</xdr:rowOff>
                  </from>
                  <to>
                    <xdr:col>2</xdr:col>
                    <xdr:colOff>2400300</xdr:colOff>
                    <xdr:row>39</xdr:row>
                    <xdr:rowOff>203200</xdr:rowOff>
                  </to>
                </anchor>
              </controlPr>
            </control>
          </mc:Choice>
        </mc:AlternateContent>
        <mc:AlternateContent xmlns:mc="http://schemas.openxmlformats.org/markup-compatibility/2006">
          <mc:Choice Requires="x14">
            <control shapeId="1073" r:id="rId48" name="Check Box 49">
              <controlPr defaultSize="0" autoFill="0" autoLine="0" autoPict="0">
                <anchor moveWithCells="1">
                  <from>
                    <xdr:col>1</xdr:col>
                    <xdr:colOff>63500</xdr:colOff>
                    <xdr:row>40</xdr:row>
                    <xdr:rowOff>12700</xdr:rowOff>
                  </from>
                  <to>
                    <xdr:col>2</xdr:col>
                    <xdr:colOff>2413000</xdr:colOff>
                    <xdr:row>41</xdr:row>
                    <xdr:rowOff>419100</xdr:rowOff>
                  </to>
                </anchor>
              </controlPr>
            </control>
          </mc:Choice>
        </mc:AlternateContent>
        <mc:AlternateContent xmlns:mc="http://schemas.openxmlformats.org/markup-compatibility/2006">
          <mc:Choice Requires="x14">
            <control shapeId="1074" r:id="rId49" name="Check Box 50">
              <controlPr defaultSize="0" autoFill="0" autoLine="0" autoPict="0">
                <anchor moveWithCells="1">
                  <from>
                    <xdr:col>1</xdr:col>
                    <xdr:colOff>63500</xdr:colOff>
                    <xdr:row>42</xdr:row>
                    <xdr:rowOff>25400</xdr:rowOff>
                  </from>
                  <to>
                    <xdr:col>2</xdr:col>
                    <xdr:colOff>2413000</xdr:colOff>
                    <xdr:row>43</xdr:row>
                    <xdr:rowOff>0</xdr:rowOff>
                  </to>
                </anchor>
              </controlPr>
            </control>
          </mc:Choice>
        </mc:AlternateContent>
        <mc:AlternateContent xmlns:mc="http://schemas.openxmlformats.org/markup-compatibility/2006">
          <mc:Choice Requires="x14">
            <control shapeId="1075" r:id="rId50" name="Check Box 51">
              <controlPr defaultSize="0" autoFill="0" autoLine="0" autoPict="0">
                <anchor moveWithCells="1">
                  <from>
                    <xdr:col>1</xdr:col>
                    <xdr:colOff>50800</xdr:colOff>
                    <xdr:row>43</xdr:row>
                    <xdr:rowOff>25400</xdr:rowOff>
                  </from>
                  <to>
                    <xdr:col>2</xdr:col>
                    <xdr:colOff>2400300</xdr:colOff>
                    <xdr:row>45</xdr:row>
                    <xdr:rowOff>190500</xdr:rowOff>
                  </to>
                </anchor>
              </controlPr>
            </control>
          </mc:Choice>
        </mc:AlternateContent>
        <mc:AlternateContent xmlns:mc="http://schemas.openxmlformats.org/markup-compatibility/2006">
          <mc:Choice Requires="x14">
            <control shapeId="1092" r:id="rId51" name="Check Box 68">
              <controlPr defaultSize="0" autoFill="0" autoLine="0" autoPict="0">
                <anchor moveWithCells="1">
                  <from>
                    <xdr:col>7</xdr:col>
                    <xdr:colOff>88900</xdr:colOff>
                    <xdr:row>4</xdr:row>
                    <xdr:rowOff>12700</xdr:rowOff>
                  </from>
                  <to>
                    <xdr:col>8</xdr:col>
                    <xdr:colOff>2438400</xdr:colOff>
                    <xdr:row>4</xdr:row>
                    <xdr:rowOff>203200</xdr:rowOff>
                  </to>
                </anchor>
              </controlPr>
            </control>
          </mc:Choice>
        </mc:AlternateContent>
        <mc:AlternateContent xmlns:mc="http://schemas.openxmlformats.org/markup-compatibility/2006">
          <mc:Choice Requires="x14">
            <control shapeId="1093" r:id="rId52" name="Check Box 69">
              <controlPr defaultSize="0" autoFill="0" autoLine="0" autoPict="0">
                <anchor moveWithCells="1">
                  <from>
                    <xdr:col>7</xdr:col>
                    <xdr:colOff>76200</xdr:colOff>
                    <xdr:row>10</xdr:row>
                    <xdr:rowOff>12700</xdr:rowOff>
                  </from>
                  <to>
                    <xdr:col>8</xdr:col>
                    <xdr:colOff>2425700</xdr:colOff>
                    <xdr:row>11</xdr:row>
                    <xdr:rowOff>12700</xdr:rowOff>
                  </to>
                </anchor>
              </controlPr>
            </control>
          </mc:Choice>
        </mc:AlternateContent>
        <mc:AlternateContent xmlns:mc="http://schemas.openxmlformats.org/markup-compatibility/2006">
          <mc:Choice Requires="x14">
            <control shapeId="1094" r:id="rId53" name="Check Box 70">
              <controlPr defaultSize="0" autoFill="0" autoLine="0" autoPict="0">
                <anchor moveWithCells="1">
                  <from>
                    <xdr:col>7</xdr:col>
                    <xdr:colOff>76200</xdr:colOff>
                    <xdr:row>17</xdr:row>
                    <xdr:rowOff>12700</xdr:rowOff>
                  </from>
                  <to>
                    <xdr:col>8</xdr:col>
                    <xdr:colOff>2425700</xdr:colOff>
                    <xdr:row>17</xdr:row>
                    <xdr:rowOff>203200</xdr:rowOff>
                  </to>
                </anchor>
              </controlPr>
            </control>
          </mc:Choice>
        </mc:AlternateContent>
        <mc:AlternateContent xmlns:mc="http://schemas.openxmlformats.org/markup-compatibility/2006">
          <mc:Choice Requires="x14">
            <control shapeId="1095" r:id="rId54" name="Check Box 71">
              <controlPr defaultSize="0" autoFill="0" autoLine="0" autoPict="0">
                <anchor moveWithCells="1">
                  <from>
                    <xdr:col>7</xdr:col>
                    <xdr:colOff>76200</xdr:colOff>
                    <xdr:row>21</xdr:row>
                    <xdr:rowOff>12700</xdr:rowOff>
                  </from>
                  <to>
                    <xdr:col>8</xdr:col>
                    <xdr:colOff>2425700</xdr:colOff>
                    <xdr:row>21</xdr:row>
                    <xdr:rowOff>190500</xdr:rowOff>
                  </to>
                </anchor>
              </controlPr>
            </control>
          </mc:Choice>
        </mc:AlternateContent>
        <mc:AlternateContent xmlns:mc="http://schemas.openxmlformats.org/markup-compatibility/2006">
          <mc:Choice Requires="x14">
            <control shapeId="1096" r:id="rId55" name="Check Box 72">
              <controlPr defaultSize="0" autoFill="0" autoLine="0" autoPict="0">
                <anchor moveWithCells="1">
                  <from>
                    <xdr:col>7</xdr:col>
                    <xdr:colOff>76200</xdr:colOff>
                    <xdr:row>22</xdr:row>
                    <xdr:rowOff>25400</xdr:rowOff>
                  </from>
                  <to>
                    <xdr:col>8</xdr:col>
                    <xdr:colOff>2425700</xdr:colOff>
                    <xdr:row>22</xdr:row>
                    <xdr:rowOff>444500</xdr:rowOff>
                  </to>
                </anchor>
              </controlPr>
            </control>
          </mc:Choice>
        </mc:AlternateContent>
        <mc:AlternateContent xmlns:mc="http://schemas.openxmlformats.org/markup-compatibility/2006">
          <mc:Choice Requires="x14">
            <control shapeId="1097" r:id="rId56" name="Check Box 73">
              <controlPr defaultSize="0" autoFill="0" autoLine="0" autoPict="0">
                <anchor moveWithCells="1">
                  <from>
                    <xdr:col>7</xdr:col>
                    <xdr:colOff>88900</xdr:colOff>
                    <xdr:row>23</xdr:row>
                    <xdr:rowOff>25400</xdr:rowOff>
                  </from>
                  <to>
                    <xdr:col>8</xdr:col>
                    <xdr:colOff>2438400</xdr:colOff>
                    <xdr:row>23</xdr:row>
                    <xdr:rowOff>457200</xdr:rowOff>
                  </to>
                </anchor>
              </controlPr>
            </control>
          </mc:Choice>
        </mc:AlternateContent>
        <mc:AlternateContent xmlns:mc="http://schemas.openxmlformats.org/markup-compatibility/2006">
          <mc:Choice Requires="x14">
            <control shapeId="1098" r:id="rId57" name="Check Box 74">
              <controlPr defaultSize="0" autoFill="0" autoLine="0" autoPict="0">
                <anchor moveWithCells="1">
                  <from>
                    <xdr:col>7</xdr:col>
                    <xdr:colOff>76200</xdr:colOff>
                    <xdr:row>24</xdr:row>
                    <xdr:rowOff>12700</xdr:rowOff>
                  </from>
                  <to>
                    <xdr:col>8</xdr:col>
                    <xdr:colOff>2425700</xdr:colOff>
                    <xdr:row>28</xdr:row>
                    <xdr:rowOff>152400</xdr:rowOff>
                  </to>
                </anchor>
              </controlPr>
            </control>
          </mc:Choice>
        </mc:AlternateContent>
        <mc:AlternateContent xmlns:mc="http://schemas.openxmlformats.org/markup-compatibility/2006">
          <mc:Choice Requires="x14">
            <control shapeId="1099" r:id="rId58" name="Check Box 75">
              <controlPr defaultSize="0" autoFill="0" autoLine="0" autoPict="0">
                <anchor moveWithCells="1">
                  <from>
                    <xdr:col>7</xdr:col>
                    <xdr:colOff>76200</xdr:colOff>
                    <xdr:row>27</xdr:row>
                    <xdr:rowOff>0</xdr:rowOff>
                  </from>
                  <to>
                    <xdr:col>8</xdr:col>
                    <xdr:colOff>2425700</xdr:colOff>
                    <xdr:row>27</xdr:row>
                    <xdr:rowOff>304800</xdr:rowOff>
                  </to>
                </anchor>
              </controlPr>
            </control>
          </mc:Choice>
        </mc:AlternateContent>
        <mc:AlternateContent xmlns:mc="http://schemas.openxmlformats.org/markup-compatibility/2006">
          <mc:Choice Requires="x14">
            <control shapeId="1100" r:id="rId59" name="Check Box 76">
              <controlPr defaultSize="0" autoFill="0" autoLine="0" autoPict="0">
                <anchor moveWithCells="1">
                  <from>
                    <xdr:col>7</xdr:col>
                    <xdr:colOff>50800</xdr:colOff>
                    <xdr:row>28</xdr:row>
                    <xdr:rowOff>38100</xdr:rowOff>
                  </from>
                  <to>
                    <xdr:col>8</xdr:col>
                    <xdr:colOff>2400300</xdr:colOff>
                    <xdr:row>28</xdr:row>
                    <xdr:rowOff>914400</xdr:rowOff>
                  </to>
                </anchor>
              </controlPr>
            </control>
          </mc:Choice>
        </mc:AlternateContent>
        <mc:AlternateContent xmlns:mc="http://schemas.openxmlformats.org/markup-compatibility/2006">
          <mc:Choice Requires="x14">
            <control shapeId="1101" r:id="rId60" name="Check Box 77">
              <controlPr defaultSize="0" autoFill="0" autoLine="0" autoPict="0">
                <anchor moveWithCells="1">
                  <from>
                    <xdr:col>7</xdr:col>
                    <xdr:colOff>76200</xdr:colOff>
                    <xdr:row>29</xdr:row>
                    <xdr:rowOff>25400</xdr:rowOff>
                  </from>
                  <to>
                    <xdr:col>8</xdr:col>
                    <xdr:colOff>2425700</xdr:colOff>
                    <xdr:row>29</xdr:row>
                    <xdr:rowOff>596900</xdr:rowOff>
                  </to>
                </anchor>
              </controlPr>
            </control>
          </mc:Choice>
        </mc:AlternateContent>
        <mc:AlternateContent xmlns:mc="http://schemas.openxmlformats.org/markup-compatibility/2006">
          <mc:Choice Requires="x14">
            <control shapeId="1102" r:id="rId61" name="Check Box 78">
              <controlPr defaultSize="0" autoFill="0" autoLine="0" autoPict="0">
                <anchor moveWithCells="1">
                  <from>
                    <xdr:col>7</xdr:col>
                    <xdr:colOff>63500</xdr:colOff>
                    <xdr:row>31</xdr:row>
                    <xdr:rowOff>12700</xdr:rowOff>
                  </from>
                  <to>
                    <xdr:col>8</xdr:col>
                    <xdr:colOff>2413000</xdr:colOff>
                    <xdr:row>32</xdr:row>
                    <xdr:rowOff>12700</xdr:rowOff>
                  </to>
                </anchor>
              </controlPr>
            </control>
          </mc:Choice>
        </mc:AlternateContent>
        <mc:AlternateContent xmlns:mc="http://schemas.openxmlformats.org/markup-compatibility/2006">
          <mc:Choice Requires="x14">
            <control shapeId="1103" r:id="rId62" name="Check Box 79">
              <controlPr defaultSize="0" autoFill="0" autoLine="0" autoPict="0">
                <anchor moveWithCells="1">
                  <from>
                    <xdr:col>7</xdr:col>
                    <xdr:colOff>76200</xdr:colOff>
                    <xdr:row>34</xdr:row>
                    <xdr:rowOff>292100</xdr:rowOff>
                  </from>
                  <to>
                    <xdr:col>8</xdr:col>
                    <xdr:colOff>2425700</xdr:colOff>
                    <xdr:row>36</xdr:row>
                    <xdr:rowOff>12700</xdr:rowOff>
                  </to>
                </anchor>
              </controlPr>
            </control>
          </mc:Choice>
        </mc:AlternateContent>
        <mc:AlternateContent xmlns:mc="http://schemas.openxmlformats.org/markup-compatibility/2006">
          <mc:Choice Requires="x14">
            <control shapeId="1104" r:id="rId63" name="Check Box 80">
              <controlPr defaultSize="0" autoFill="0" autoLine="0" autoPict="0">
                <anchor moveWithCells="1">
                  <from>
                    <xdr:col>7</xdr:col>
                    <xdr:colOff>76200</xdr:colOff>
                    <xdr:row>38</xdr:row>
                    <xdr:rowOff>12700</xdr:rowOff>
                  </from>
                  <to>
                    <xdr:col>8</xdr:col>
                    <xdr:colOff>2425700</xdr:colOff>
                    <xdr:row>39</xdr:row>
                    <xdr:rowOff>0</xdr:rowOff>
                  </to>
                </anchor>
              </controlPr>
            </control>
          </mc:Choice>
        </mc:AlternateContent>
        <mc:AlternateContent xmlns:mc="http://schemas.openxmlformats.org/markup-compatibility/2006">
          <mc:Choice Requires="x14">
            <control shapeId="1105" r:id="rId64" name="Check Box 81">
              <controlPr defaultSize="0" autoFill="0" autoLine="0" autoPict="0">
                <anchor moveWithCells="1">
                  <from>
                    <xdr:col>7</xdr:col>
                    <xdr:colOff>76200</xdr:colOff>
                    <xdr:row>40</xdr:row>
                    <xdr:rowOff>12700</xdr:rowOff>
                  </from>
                  <to>
                    <xdr:col>8</xdr:col>
                    <xdr:colOff>2425700</xdr:colOff>
                    <xdr:row>41</xdr:row>
                    <xdr:rowOff>0</xdr:rowOff>
                  </to>
                </anchor>
              </controlPr>
            </control>
          </mc:Choice>
        </mc:AlternateContent>
        <mc:AlternateContent xmlns:mc="http://schemas.openxmlformats.org/markup-compatibility/2006">
          <mc:Choice Requires="x14">
            <control shapeId="1106" r:id="rId65" name="Check Box 82">
              <controlPr defaultSize="0" autoFill="0" autoLine="0" autoPict="0">
                <anchor moveWithCells="1">
                  <from>
                    <xdr:col>7</xdr:col>
                    <xdr:colOff>88900</xdr:colOff>
                    <xdr:row>42</xdr:row>
                    <xdr:rowOff>25400</xdr:rowOff>
                  </from>
                  <to>
                    <xdr:col>8</xdr:col>
                    <xdr:colOff>2438400</xdr:colOff>
                    <xdr:row>43</xdr:row>
                    <xdr:rowOff>0</xdr:rowOff>
                  </to>
                </anchor>
              </controlPr>
            </control>
          </mc:Choice>
        </mc:AlternateContent>
        <mc:AlternateContent xmlns:mc="http://schemas.openxmlformats.org/markup-compatibility/2006">
          <mc:Choice Requires="x14">
            <control shapeId="1107" r:id="rId66" name="Check Box 83">
              <controlPr defaultSize="0" autoFill="0" autoLine="0" autoPict="0">
                <anchor moveWithCells="1">
                  <from>
                    <xdr:col>7</xdr:col>
                    <xdr:colOff>76200</xdr:colOff>
                    <xdr:row>43</xdr:row>
                    <xdr:rowOff>190500</xdr:rowOff>
                  </from>
                  <to>
                    <xdr:col>8</xdr:col>
                    <xdr:colOff>2425700</xdr:colOff>
                    <xdr:row>44</xdr:row>
                    <xdr:rowOff>190500</xdr:rowOff>
                  </to>
                </anchor>
              </controlPr>
            </control>
          </mc:Choice>
        </mc:AlternateContent>
        <mc:AlternateContent xmlns:mc="http://schemas.openxmlformats.org/markup-compatibility/2006">
          <mc:Choice Requires="x14">
            <control shapeId="1108" r:id="rId67" name="Check Box 84">
              <controlPr defaultSize="0" autoFill="0" autoLine="0" autoPict="0">
                <anchor moveWithCells="1">
                  <from>
                    <xdr:col>3</xdr:col>
                    <xdr:colOff>38100</xdr:colOff>
                    <xdr:row>4</xdr:row>
                    <xdr:rowOff>139700</xdr:rowOff>
                  </from>
                  <to>
                    <xdr:col>4</xdr:col>
                    <xdr:colOff>2324100</xdr:colOff>
                    <xdr:row>9</xdr:row>
                    <xdr:rowOff>50800</xdr:rowOff>
                  </to>
                </anchor>
              </controlPr>
            </control>
          </mc:Choice>
        </mc:AlternateContent>
        <mc:AlternateContent xmlns:mc="http://schemas.openxmlformats.org/markup-compatibility/2006">
          <mc:Choice Requires="x14">
            <control shapeId="1109" r:id="rId68" name="Check Box 85">
              <controlPr defaultSize="0" autoFill="0" autoLine="0" autoPict="0">
                <anchor moveWithCells="1">
                  <from>
                    <xdr:col>5</xdr:col>
                    <xdr:colOff>152400</xdr:colOff>
                    <xdr:row>4</xdr:row>
                    <xdr:rowOff>127000</xdr:rowOff>
                  </from>
                  <to>
                    <xdr:col>6</xdr:col>
                    <xdr:colOff>2400300</xdr:colOff>
                    <xdr:row>9</xdr:row>
                    <xdr:rowOff>50800</xdr:rowOff>
                  </to>
                </anchor>
              </controlPr>
            </control>
          </mc:Choice>
        </mc:AlternateContent>
        <mc:AlternateContent xmlns:mc="http://schemas.openxmlformats.org/markup-compatibility/2006">
          <mc:Choice Requires="x14">
            <control shapeId="1110" r:id="rId69" name="Check Box 86">
              <controlPr defaultSize="0" autoFill="0" autoLine="0" autoPict="0">
                <anchor moveWithCells="1">
                  <from>
                    <xdr:col>7</xdr:col>
                    <xdr:colOff>76200</xdr:colOff>
                    <xdr:row>35</xdr:row>
                    <xdr:rowOff>190500</xdr:rowOff>
                  </from>
                  <to>
                    <xdr:col>8</xdr:col>
                    <xdr:colOff>2425700</xdr:colOff>
                    <xdr:row>37</xdr:row>
                    <xdr:rowOff>0</xdr:rowOff>
                  </to>
                </anchor>
              </controlPr>
            </control>
          </mc:Choice>
        </mc:AlternateContent>
        <mc:AlternateContent xmlns:mc="http://schemas.openxmlformats.org/markup-compatibility/2006">
          <mc:Choice Requires="x14">
            <control shapeId="1111" r:id="rId70" name="Check Box 87">
              <controlPr defaultSize="0" autoFill="0" autoLine="0" autoPict="0">
                <anchor moveWithCells="1">
                  <from>
                    <xdr:col>7</xdr:col>
                    <xdr:colOff>88900</xdr:colOff>
                    <xdr:row>39</xdr:row>
                    <xdr:rowOff>0</xdr:rowOff>
                  </from>
                  <to>
                    <xdr:col>8</xdr:col>
                    <xdr:colOff>2438400</xdr:colOff>
                    <xdr:row>40</xdr:row>
                    <xdr:rowOff>12700</xdr:rowOff>
                  </to>
                </anchor>
              </controlPr>
            </control>
          </mc:Choice>
        </mc:AlternateContent>
        <mc:AlternateContent xmlns:mc="http://schemas.openxmlformats.org/markup-compatibility/2006">
          <mc:Choice Requires="x14">
            <control shapeId="1112" r:id="rId71" name="Check Box 88">
              <controlPr defaultSize="0" autoFill="0" autoLine="0" autoPict="0">
                <anchor moveWithCells="1">
                  <from>
                    <xdr:col>7</xdr:col>
                    <xdr:colOff>76200</xdr:colOff>
                    <xdr:row>41</xdr:row>
                    <xdr:rowOff>127000</xdr:rowOff>
                  </from>
                  <to>
                    <xdr:col>8</xdr:col>
                    <xdr:colOff>2425700</xdr:colOff>
                    <xdr:row>41</xdr:row>
                    <xdr:rowOff>431800</xdr:rowOff>
                  </to>
                </anchor>
              </controlPr>
            </control>
          </mc:Choice>
        </mc:AlternateContent>
        <mc:AlternateContent xmlns:mc="http://schemas.openxmlformats.org/markup-compatibility/2006">
          <mc:Choice Requires="x14">
            <control shapeId="1113" r:id="rId72" name="Check Box 89">
              <controlPr defaultSize="0" autoFill="0" autoLine="0" autoPict="0">
                <anchor moveWithCells="1">
                  <from>
                    <xdr:col>7</xdr:col>
                    <xdr:colOff>76200</xdr:colOff>
                    <xdr:row>45</xdr:row>
                    <xdr:rowOff>12700</xdr:rowOff>
                  </from>
                  <to>
                    <xdr:col>8</xdr:col>
                    <xdr:colOff>2425700</xdr:colOff>
                    <xdr:row>46</xdr:row>
                    <xdr:rowOff>0</xdr:rowOff>
                  </to>
                </anchor>
              </controlPr>
            </control>
          </mc:Choice>
        </mc:AlternateContent>
        <mc:AlternateContent xmlns:mc="http://schemas.openxmlformats.org/markup-compatibility/2006">
          <mc:Choice Requires="x14">
            <control shapeId="1114" r:id="rId73" name="Check Box 90">
              <controlPr defaultSize="0" autoFill="0" autoLine="0" autoPict="0">
                <anchor moveWithCells="1">
                  <from>
                    <xdr:col>7</xdr:col>
                    <xdr:colOff>63500</xdr:colOff>
                    <xdr:row>32</xdr:row>
                    <xdr:rowOff>12700</xdr:rowOff>
                  </from>
                  <to>
                    <xdr:col>8</xdr:col>
                    <xdr:colOff>2413000</xdr:colOff>
                    <xdr:row>33</xdr:row>
                    <xdr:rowOff>12700</xdr:rowOff>
                  </to>
                </anchor>
              </controlPr>
            </control>
          </mc:Choice>
        </mc:AlternateContent>
        <mc:AlternateContent xmlns:mc="http://schemas.openxmlformats.org/markup-compatibility/2006">
          <mc:Choice Requires="x14">
            <control shapeId="1115" r:id="rId74" name="Check Box 91">
              <controlPr defaultSize="0" autoFill="0" autoLine="0" autoPict="0">
                <anchor moveWithCells="1">
                  <from>
                    <xdr:col>7</xdr:col>
                    <xdr:colOff>63500</xdr:colOff>
                    <xdr:row>33</xdr:row>
                    <xdr:rowOff>12700</xdr:rowOff>
                  </from>
                  <to>
                    <xdr:col>8</xdr:col>
                    <xdr:colOff>2413000</xdr:colOff>
                    <xdr:row>34</xdr:row>
                    <xdr:rowOff>0</xdr:rowOff>
                  </to>
                </anchor>
              </controlPr>
            </control>
          </mc:Choice>
        </mc:AlternateContent>
        <mc:AlternateContent xmlns:mc="http://schemas.openxmlformats.org/markup-compatibility/2006">
          <mc:Choice Requires="x14">
            <control shapeId="1116" r:id="rId75" name="Check Box 92">
              <controlPr defaultSize="0" autoFill="0" autoLine="0" autoPict="0">
                <anchor moveWithCells="1">
                  <from>
                    <xdr:col>7</xdr:col>
                    <xdr:colOff>76200</xdr:colOff>
                    <xdr:row>20</xdr:row>
                    <xdr:rowOff>0</xdr:rowOff>
                  </from>
                  <to>
                    <xdr:col>8</xdr:col>
                    <xdr:colOff>2425700</xdr:colOff>
                    <xdr:row>20</xdr:row>
                    <xdr:rowOff>177800</xdr:rowOff>
                  </to>
                </anchor>
              </controlPr>
            </control>
          </mc:Choice>
        </mc:AlternateContent>
        <mc:AlternateContent xmlns:mc="http://schemas.openxmlformats.org/markup-compatibility/2006">
          <mc:Choice Requires="x14">
            <control shapeId="1117" r:id="rId76" name="Check Box 93">
              <controlPr defaultSize="0" autoFill="0" autoLine="0" autoPict="0">
                <anchor moveWithCells="1">
                  <from>
                    <xdr:col>7</xdr:col>
                    <xdr:colOff>76200</xdr:colOff>
                    <xdr:row>19</xdr:row>
                    <xdr:rowOff>0</xdr:rowOff>
                  </from>
                  <to>
                    <xdr:col>8</xdr:col>
                    <xdr:colOff>2425700</xdr:colOff>
                    <xdr:row>19</xdr:row>
                    <xdr:rowOff>177800</xdr:rowOff>
                  </to>
                </anchor>
              </controlPr>
            </control>
          </mc:Choice>
        </mc:AlternateContent>
        <mc:AlternateContent xmlns:mc="http://schemas.openxmlformats.org/markup-compatibility/2006">
          <mc:Choice Requires="x14">
            <control shapeId="1118" r:id="rId77" name="Check Box 94">
              <controlPr defaultSize="0" autoFill="0" autoLine="0" autoPict="0">
                <anchor moveWithCells="1">
                  <from>
                    <xdr:col>7</xdr:col>
                    <xdr:colOff>76200</xdr:colOff>
                    <xdr:row>16</xdr:row>
                    <xdr:rowOff>0</xdr:rowOff>
                  </from>
                  <to>
                    <xdr:col>8</xdr:col>
                    <xdr:colOff>2425700</xdr:colOff>
                    <xdr:row>16</xdr:row>
                    <xdr:rowOff>190500</xdr:rowOff>
                  </to>
                </anchor>
              </controlPr>
            </control>
          </mc:Choice>
        </mc:AlternateContent>
        <mc:AlternateContent xmlns:mc="http://schemas.openxmlformats.org/markup-compatibility/2006">
          <mc:Choice Requires="x14">
            <control shapeId="1119" r:id="rId78" name="Check Box 95">
              <controlPr defaultSize="0" autoFill="0" autoLine="0" autoPict="0">
                <anchor moveWithCells="1">
                  <from>
                    <xdr:col>7</xdr:col>
                    <xdr:colOff>76200</xdr:colOff>
                    <xdr:row>14</xdr:row>
                    <xdr:rowOff>190500</xdr:rowOff>
                  </from>
                  <to>
                    <xdr:col>8</xdr:col>
                    <xdr:colOff>2425700</xdr:colOff>
                    <xdr:row>15</xdr:row>
                    <xdr:rowOff>177800</xdr:rowOff>
                  </to>
                </anchor>
              </controlPr>
            </control>
          </mc:Choice>
        </mc:AlternateContent>
        <mc:AlternateContent xmlns:mc="http://schemas.openxmlformats.org/markup-compatibility/2006">
          <mc:Choice Requires="x14">
            <control shapeId="1121" r:id="rId79" name="Check Box 97">
              <controlPr defaultSize="0" autoFill="0" autoLine="0" autoPict="0">
                <anchor moveWithCells="1">
                  <from>
                    <xdr:col>7</xdr:col>
                    <xdr:colOff>76200</xdr:colOff>
                    <xdr:row>11</xdr:row>
                    <xdr:rowOff>190500</xdr:rowOff>
                  </from>
                  <to>
                    <xdr:col>8</xdr:col>
                    <xdr:colOff>2425700</xdr:colOff>
                    <xdr:row>12</xdr:row>
                    <xdr:rowOff>177800</xdr:rowOff>
                  </to>
                </anchor>
              </controlPr>
            </control>
          </mc:Choice>
        </mc:AlternateContent>
        <mc:AlternateContent xmlns:mc="http://schemas.openxmlformats.org/markup-compatibility/2006">
          <mc:Choice Requires="x14">
            <control shapeId="1122" r:id="rId80" name="Check Box 98">
              <controlPr defaultSize="0" autoFill="0" autoLine="0" autoPict="0">
                <anchor moveWithCells="1">
                  <from>
                    <xdr:col>7</xdr:col>
                    <xdr:colOff>76200</xdr:colOff>
                    <xdr:row>10</xdr:row>
                    <xdr:rowOff>190500</xdr:rowOff>
                  </from>
                  <to>
                    <xdr:col>8</xdr:col>
                    <xdr:colOff>2425700</xdr:colOff>
                    <xdr:row>11</xdr:row>
                    <xdr:rowOff>177800</xdr:rowOff>
                  </to>
                </anchor>
              </controlPr>
            </control>
          </mc:Choice>
        </mc:AlternateContent>
        <mc:AlternateContent xmlns:mc="http://schemas.openxmlformats.org/markup-compatibility/2006">
          <mc:Choice Requires="x14">
            <control shapeId="1123" r:id="rId81" name="Check Box 99">
              <controlPr defaultSize="0" autoFill="0" autoLine="0" autoPict="0">
                <anchor moveWithCells="1">
                  <from>
                    <xdr:col>7</xdr:col>
                    <xdr:colOff>63500</xdr:colOff>
                    <xdr:row>7</xdr:row>
                    <xdr:rowOff>190500</xdr:rowOff>
                  </from>
                  <to>
                    <xdr:col>8</xdr:col>
                    <xdr:colOff>2413000</xdr:colOff>
                    <xdr:row>8</xdr:row>
                    <xdr:rowOff>177800</xdr:rowOff>
                  </to>
                </anchor>
              </controlPr>
            </control>
          </mc:Choice>
        </mc:AlternateContent>
        <mc:AlternateContent xmlns:mc="http://schemas.openxmlformats.org/markup-compatibility/2006">
          <mc:Choice Requires="x14">
            <control shapeId="1124" r:id="rId82" name="Check Box 100">
              <controlPr defaultSize="0" autoFill="0" autoLine="0" autoPict="0">
                <anchor moveWithCells="1">
                  <from>
                    <xdr:col>7</xdr:col>
                    <xdr:colOff>63500</xdr:colOff>
                    <xdr:row>6</xdr:row>
                    <xdr:rowOff>190500</xdr:rowOff>
                  </from>
                  <to>
                    <xdr:col>8</xdr:col>
                    <xdr:colOff>2413000</xdr:colOff>
                    <xdr:row>7</xdr:row>
                    <xdr:rowOff>177800</xdr:rowOff>
                  </to>
                </anchor>
              </controlPr>
            </control>
          </mc:Choice>
        </mc:AlternateContent>
        <mc:AlternateContent xmlns:mc="http://schemas.openxmlformats.org/markup-compatibility/2006">
          <mc:Choice Requires="x14">
            <control shapeId="1125" r:id="rId83" name="Check Box 101">
              <controlPr defaultSize="0" autoFill="0" autoLine="0" autoPict="0">
                <anchor moveWithCells="1">
                  <from>
                    <xdr:col>7</xdr:col>
                    <xdr:colOff>63500</xdr:colOff>
                    <xdr:row>5</xdr:row>
                    <xdr:rowOff>165100</xdr:rowOff>
                  </from>
                  <to>
                    <xdr:col>8</xdr:col>
                    <xdr:colOff>2413000</xdr:colOff>
                    <xdr:row>6</xdr:row>
                    <xdr:rowOff>152400</xdr:rowOff>
                  </to>
                </anchor>
              </controlPr>
            </control>
          </mc:Choice>
        </mc:AlternateContent>
        <mc:AlternateContent xmlns:mc="http://schemas.openxmlformats.org/markup-compatibility/2006">
          <mc:Choice Requires="x14">
            <control shapeId="1126" r:id="rId84" name="Check Box 102">
              <controlPr defaultSize="0" autoFill="0" autoLine="0" autoPict="0">
                <anchor moveWithCells="1">
                  <from>
                    <xdr:col>7</xdr:col>
                    <xdr:colOff>88900</xdr:colOff>
                    <xdr:row>2</xdr:row>
                    <xdr:rowOff>0</xdr:rowOff>
                  </from>
                  <to>
                    <xdr:col>8</xdr:col>
                    <xdr:colOff>2438400</xdr:colOff>
                    <xdr:row>2</xdr:row>
                    <xdr:rowOff>190500</xdr:rowOff>
                  </to>
                </anchor>
              </controlPr>
            </control>
          </mc:Choice>
        </mc:AlternateContent>
        <mc:AlternateContent xmlns:mc="http://schemas.openxmlformats.org/markup-compatibility/2006">
          <mc:Choice Requires="x14">
            <control shapeId="1127" r:id="rId85" name="Check Box 103">
              <controlPr defaultSize="0" autoFill="0" autoLine="0" autoPict="0">
                <anchor moveWithCells="1">
                  <from>
                    <xdr:col>7</xdr:col>
                    <xdr:colOff>88900</xdr:colOff>
                    <xdr:row>3</xdr:row>
                    <xdr:rowOff>0</xdr:rowOff>
                  </from>
                  <to>
                    <xdr:col>8</xdr:col>
                    <xdr:colOff>2438400</xdr:colOff>
                    <xdr:row>3</xdr:row>
                    <xdr:rowOff>190500</xdr:rowOff>
                  </to>
                </anchor>
              </controlPr>
            </control>
          </mc:Choice>
        </mc:AlternateContent>
        <mc:AlternateContent xmlns:mc="http://schemas.openxmlformats.org/markup-compatibility/2006">
          <mc:Choice Requires="x14">
            <control shapeId="1128" r:id="rId86" name="Check Box 104">
              <controlPr defaultSize="0" autoFill="0" autoLine="0" autoPict="0">
                <anchor moveWithCells="1">
                  <from>
                    <xdr:col>7</xdr:col>
                    <xdr:colOff>76200</xdr:colOff>
                    <xdr:row>13</xdr:row>
                    <xdr:rowOff>25400</xdr:rowOff>
                  </from>
                  <to>
                    <xdr:col>8</xdr:col>
                    <xdr:colOff>2425700</xdr:colOff>
                    <xdr:row>13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BF235780-1A26-FB43-B796-9A46DEFF4617}">
            <xm:f>WW!F2=1</xm:f>
            <x14:dxf>
              <fill>
                <patternFill>
                  <bgColor rgb="FFFFFF00"/>
                </patternFill>
              </fill>
            </x14:dxf>
          </x14:cfRule>
          <xm:sqref>B2:I2 H3:I22 B6:G6 D10:G10 B15:G15 B19:G19 B23:I25 B28:I30 B31:G31 H31:I40 B35:G35 B38:G38 B41:I41 H42:I42 B43:I43 B44:G44 H44:I46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BFAF-5762-BA45-83F7-E138B9A99B7C}">
  <dimension ref="B2:M46"/>
  <sheetViews>
    <sheetView topLeftCell="A28" workbookViewId="0">
      <selection activeCell="G50" sqref="G50"/>
    </sheetView>
  </sheetViews>
  <sheetFormatPr baseColWidth="10" defaultRowHeight="16" x14ac:dyDescent="0.2"/>
  <sheetData>
    <row r="2" spans="2:13" x14ac:dyDescent="0.2">
      <c r="F2">
        <f>IF(WW!B3=TRUE,1,0)</f>
        <v>0</v>
      </c>
      <c r="G2">
        <f t="shared" ref="G2:G46" si="0">F2</f>
        <v>0</v>
      </c>
      <c r="H2">
        <f>IF(WW!C3=TRUE,1,0)</f>
        <v>0</v>
      </c>
      <c r="I2">
        <f t="shared" ref="I2:I46" si="1">H2</f>
        <v>0</v>
      </c>
      <c r="J2">
        <f>IF(WW!D3=TRUE,1,0)</f>
        <v>0</v>
      </c>
      <c r="K2">
        <f t="shared" ref="K2:K46" si="2">J2</f>
        <v>0</v>
      </c>
      <c r="L2">
        <f>IF(L3=1,1,(IF(L4=1,1,(IF(L5=1,1,0)))))</f>
        <v>0</v>
      </c>
      <c r="M2">
        <f t="shared" ref="M2:M46" si="3">L2</f>
        <v>0</v>
      </c>
    </row>
    <row r="3" spans="2:13" x14ac:dyDescent="0.2">
      <c r="B3" t="b">
        <v>0</v>
      </c>
      <c r="C3" t="b">
        <v>0</v>
      </c>
      <c r="D3" t="b">
        <v>0</v>
      </c>
      <c r="E3" t="b">
        <v>0</v>
      </c>
      <c r="F3">
        <f>F2</f>
        <v>0</v>
      </c>
      <c r="G3">
        <f t="shared" si="0"/>
        <v>0</v>
      </c>
      <c r="H3">
        <f>H2</f>
        <v>0</v>
      </c>
      <c r="I3">
        <f t="shared" si="1"/>
        <v>0</v>
      </c>
      <c r="J3">
        <f>J2</f>
        <v>0</v>
      </c>
      <c r="K3">
        <f t="shared" si="2"/>
        <v>0</v>
      </c>
      <c r="L3">
        <f>IF(WW!E3=TRUE,1,0)</f>
        <v>0</v>
      </c>
      <c r="M3">
        <f t="shared" si="3"/>
        <v>0</v>
      </c>
    </row>
    <row r="4" spans="2:13" x14ac:dyDescent="0.2">
      <c r="E4" t="b">
        <v>0</v>
      </c>
      <c r="F4">
        <f>F3</f>
        <v>0</v>
      </c>
      <c r="G4">
        <f t="shared" si="0"/>
        <v>0</v>
      </c>
      <c r="H4">
        <f>H3</f>
        <v>0</v>
      </c>
      <c r="I4">
        <f t="shared" si="1"/>
        <v>0</v>
      </c>
      <c r="J4">
        <f>J3</f>
        <v>0</v>
      </c>
      <c r="K4">
        <f t="shared" si="2"/>
        <v>0</v>
      </c>
      <c r="L4">
        <f>IF(WW!E4=TRUE,1,0)</f>
        <v>0</v>
      </c>
      <c r="M4">
        <f t="shared" si="3"/>
        <v>0</v>
      </c>
    </row>
    <row r="5" spans="2:13" x14ac:dyDescent="0.2">
      <c r="E5" t="b">
        <v>0</v>
      </c>
      <c r="F5">
        <f>F4</f>
        <v>0</v>
      </c>
      <c r="G5">
        <f t="shared" si="0"/>
        <v>0</v>
      </c>
      <c r="H5">
        <f>H4</f>
        <v>0</v>
      </c>
      <c r="I5">
        <f t="shared" si="1"/>
        <v>0</v>
      </c>
      <c r="J5">
        <f>J4</f>
        <v>0</v>
      </c>
      <c r="K5">
        <f t="shared" si="2"/>
        <v>0</v>
      </c>
      <c r="L5">
        <f>IF(WW!E5=TRUE,1,0)</f>
        <v>0</v>
      </c>
      <c r="M5">
        <f t="shared" si="3"/>
        <v>0</v>
      </c>
    </row>
    <row r="6" spans="2:13" x14ac:dyDescent="0.2">
      <c r="B6" t="b">
        <v>0</v>
      </c>
      <c r="C6" t="b">
        <v>0</v>
      </c>
      <c r="D6" t="b">
        <v>0</v>
      </c>
      <c r="E6" t="b">
        <v>0</v>
      </c>
      <c r="F6">
        <f>IF(WW!B6=TRUE,1,0)</f>
        <v>0</v>
      </c>
      <c r="G6">
        <f t="shared" si="0"/>
        <v>0</v>
      </c>
      <c r="H6">
        <f>IF(WW!C6=TRUE,1,0)</f>
        <v>0</v>
      </c>
      <c r="I6">
        <f t="shared" si="1"/>
        <v>0</v>
      </c>
      <c r="J6">
        <f>IF(WW!D6=TRUE,1,0)</f>
        <v>0</v>
      </c>
      <c r="K6">
        <f t="shared" si="2"/>
        <v>0</v>
      </c>
      <c r="L6">
        <f>IF(L7=1,1,(IF(L8=1,1,(IF(L9=1,1,0)))))</f>
        <v>0</v>
      </c>
      <c r="M6">
        <f t="shared" si="3"/>
        <v>0</v>
      </c>
    </row>
    <row r="7" spans="2:13" x14ac:dyDescent="0.2">
      <c r="C7" t="b">
        <v>0</v>
      </c>
      <c r="D7" t="b">
        <v>0</v>
      </c>
      <c r="E7" t="b">
        <v>0</v>
      </c>
      <c r="F7">
        <f t="shared" ref="F7:F14" si="4">F6</f>
        <v>0</v>
      </c>
      <c r="G7">
        <f t="shared" si="0"/>
        <v>0</v>
      </c>
      <c r="H7">
        <f>H6</f>
        <v>0</v>
      </c>
      <c r="I7">
        <f t="shared" si="1"/>
        <v>0</v>
      </c>
      <c r="J7">
        <f>J6</f>
        <v>0</v>
      </c>
      <c r="K7">
        <f t="shared" si="2"/>
        <v>0</v>
      </c>
      <c r="L7">
        <f>IF(WW!E6=TRUE,1,0)</f>
        <v>0</v>
      </c>
      <c r="M7">
        <f t="shared" si="3"/>
        <v>0</v>
      </c>
    </row>
    <row r="8" spans="2:13" x14ac:dyDescent="0.2">
      <c r="E8" t="b">
        <v>0</v>
      </c>
      <c r="F8">
        <f t="shared" si="4"/>
        <v>0</v>
      </c>
      <c r="G8">
        <f t="shared" si="0"/>
        <v>0</v>
      </c>
      <c r="H8">
        <f>H7</f>
        <v>0</v>
      </c>
      <c r="I8">
        <f t="shared" si="1"/>
        <v>0</v>
      </c>
      <c r="J8">
        <f>J7</f>
        <v>0</v>
      </c>
      <c r="K8">
        <f t="shared" si="2"/>
        <v>0</v>
      </c>
      <c r="L8">
        <f>IF(WW!E7=TRUE,1,0)</f>
        <v>0</v>
      </c>
      <c r="M8">
        <f t="shared" si="3"/>
        <v>0</v>
      </c>
    </row>
    <row r="9" spans="2:13" x14ac:dyDescent="0.2">
      <c r="E9" t="b">
        <v>0</v>
      </c>
      <c r="F9">
        <f t="shared" si="4"/>
        <v>0</v>
      </c>
      <c r="G9">
        <f t="shared" si="0"/>
        <v>0</v>
      </c>
      <c r="H9">
        <f>H8</f>
        <v>0</v>
      </c>
      <c r="I9">
        <f t="shared" si="1"/>
        <v>0</v>
      </c>
      <c r="J9">
        <f>J8</f>
        <v>0</v>
      </c>
      <c r="K9">
        <f t="shared" si="2"/>
        <v>0</v>
      </c>
      <c r="L9">
        <f>IF(WW!E8=TRUE,1,0)</f>
        <v>0</v>
      </c>
      <c r="M9">
        <f t="shared" si="3"/>
        <v>0</v>
      </c>
    </row>
    <row r="10" spans="2:13" x14ac:dyDescent="0.2">
      <c r="E10" t="b">
        <v>0</v>
      </c>
      <c r="F10">
        <f t="shared" si="4"/>
        <v>0</v>
      </c>
      <c r="G10">
        <f t="shared" si="0"/>
        <v>0</v>
      </c>
      <c r="H10">
        <f>IF(WW!C7=TRUE,1,0)</f>
        <v>0</v>
      </c>
      <c r="I10">
        <f t="shared" si="1"/>
        <v>0</v>
      </c>
      <c r="J10">
        <f>IF(WW!D7=TRUE,1,0)</f>
        <v>0</v>
      </c>
      <c r="K10">
        <f t="shared" si="2"/>
        <v>0</v>
      </c>
      <c r="L10">
        <f>IF(L11=1,1,(IF(L12=1,1,(IF(L13=1,1,(IF(L14=1,1,0)))))))</f>
        <v>0</v>
      </c>
      <c r="M10">
        <f t="shared" si="3"/>
        <v>0</v>
      </c>
    </row>
    <row r="11" spans="2:13" x14ac:dyDescent="0.2">
      <c r="E11" t="b">
        <v>0</v>
      </c>
      <c r="F11">
        <f t="shared" si="4"/>
        <v>0</v>
      </c>
      <c r="G11">
        <f t="shared" si="0"/>
        <v>0</v>
      </c>
      <c r="H11">
        <f>H10</f>
        <v>0</v>
      </c>
      <c r="I11">
        <f t="shared" si="1"/>
        <v>0</v>
      </c>
      <c r="J11">
        <f>J10</f>
        <v>0</v>
      </c>
      <c r="K11">
        <f t="shared" si="2"/>
        <v>0</v>
      </c>
      <c r="L11">
        <f>IF(WW!E9=TRUE,1,0)</f>
        <v>0</v>
      </c>
      <c r="M11">
        <f t="shared" si="3"/>
        <v>0</v>
      </c>
    </row>
    <row r="12" spans="2:13" x14ac:dyDescent="0.2">
      <c r="E12" t="b">
        <v>0</v>
      </c>
      <c r="F12">
        <f t="shared" si="4"/>
        <v>0</v>
      </c>
      <c r="G12">
        <f t="shared" si="0"/>
        <v>0</v>
      </c>
      <c r="H12">
        <f>H11</f>
        <v>0</v>
      </c>
      <c r="I12">
        <f t="shared" si="1"/>
        <v>0</v>
      </c>
      <c r="J12">
        <f>J11</f>
        <v>0</v>
      </c>
      <c r="K12">
        <f t="shared" si="2"/>
        <v>0</v>
      </c>
      <c r="L12">
        <f>IF(WW!E10=TRUE,1,0)</f>
        <v>0</v>
      </c>
      <c r="M12">
        <f t="shared" si="3"/>
        <v>0</v>
      </c>
    </row>
    <row r="13" spans="2:13" x14ac:dyDescent="0.2">
      <c r="B13" t="b">
        <v>0</v>
      </c>
      <c r="C13" t="b">
        <v>0</v>
      </c>
      <c r="D13" t="b">
        <v>0</v>
      </c>
      <c r="E13" t="b">
        <v>0</v>
      </c>
      <c r="F13">
        <f t="shared" si="4"/>
        <v>0</v>
      </c>
      <c r="G13">
        <f t="shared" si="0"/>
        <v>0</v>
      </c>
      <c r="H13">
        <f>H12</f>
        <v>0</v>
      </c>
      <c r="I13">
        <f t="shared" si="1"/>
        <v>0</v>
      </c>
      <c r="J13">
        <f>J12</f>
        <v>0</v>
      </c>
      <c r="K13">
        <f t="shared" si="2"/>
        <v>0</v>
      </c>
      <c r="L13">
        <f>IF(WW!E11=TRUE,1,0)</f>
        <v>0</v>
      </c>
      <c r="M13">
        <f t="shared" si="3"/>
        <v>0</v>
      </c>
    </row>
    <row r="14" spans="2:13" x14ac:dyDescent="0.2">
      <c r="E14" t="b">
        <v>0</v>
      </c>
      <c r="F14">
        <f t="shared" si="4"/>
        <v>0</v>
      </c>
      <c r="G14">
        <f t="shared" si="0"/>
        <v>0</v>
      </c>
      <c r="H14">
        <f>H13</f>
        <v>0</v>
      </c>
      <c r="I14">
        <f t="shared" si="1"/>
        <v>0</v>
      </c>
      <c r="J14">
        <f>J13</f>
        <v>0</v>
      </c>
      <c r="K14">
        <f t="shared" si="2"/>
        <v>0</v>
      </c>
      <c r="L14">
        <f>IF(WW!E12=TRUE,1,0)</f>
        <v>0</v>
      </c>
      <c r="M14">
        <f t="shared" si="3"/>
        <v>0</v>
      </c>
    </row>
    <row r="15" spans="2:13" x14ac:dyDescent="0.2">
      <c r="E15" t="b">
        <v>0</v>
      </c>
      <c r="F15">
        <f>IF(WW!B13=TRUE,1,0)</f>
        <v>0</v>
      </c>
      <c r="G15">
        <f t="shared" si="0"/>
        <v>0</v>
      </c>
      <c r="H15">
        <f>IF(WW!C13=TRUE,1,0)</f>
        <v>0</v>
      </c>
      <c r="I15">
        <f t="shared" si="1"/>
        <v>0</v>
      </c>
      <c r="J15">
        <f>IF(WW!D13=TRUE,1,0)</f>
        <v>0</v>
      </c>
      <c r="K15">
        <f t="shared" si="2"/>
        <v>0</v>
      </c>
      <c r="L15">
        <f>IF(L16=1,1,(IF(L17=1,1,(IF(L18=1,1,0)))))</f>
        <v>0</v>
      </c>
      <c r="M15">
        <f t="shared" si="3"/>
        <v>0</v>
      </c>
    </row>
    <row r="16" spans="2:13" x14ac:dyDescent="0.2">
      <c r="B16" t="b">
        <v>0</v>
      </c>
      <c r="C16" t="b">
        <v>0</v>
      </c>
      <c r="D16" t="b">
        <v>0</v>
      </c>
      <c r="E16" t="b">
        <v>0</v>
      </c>
      <c r="F16">
        <f>F15</f>
        <v>0</v>
      </c>
      <c r="G16">
        <f t="shared" si="0"/>
        <v>0</v>
      </c>
      <c r="H16">
        <f>H15</f>
        <v>0</v>
      </c>
      <c r="I16">
        <f t="shared" si="1"/>
        <v>0</v>
      </c>
      <c r="J16">
        <f>J15</f>
        <v>0</v>
      </c>
      <c r="K16">
        <f t="shared" si="2"/>
        <v>0</v>
      </c>
      <c r="L16">
        <f>IF(WW!E13=TRUE,1,0)</f>
        <v>0</v>
      </c>
      <c r="M16">
        <f t="shared" si="3"/>
        <v>0</v>
      </c>
    </row>
    <row r="17" spans="2:13" x14ac:dyDescent="0.2">
      <c r="E17" t="b">
        <v>0</v>
      </c>
      <c r="F17">
        <f>F16</f>
        <v>0</v>
      </c>
      <c r="G17">
        <f t="shared" si="0"/>
        <v>0</v>
      </c>
      <c r="H17">
        <f>H16</f>
        <v>0</v>
      </c>
      <c r="I17">
        <f t="shared" si="1"/>
        <v>0</v>
      </c>
      <c r="J17">
        <f>J16</f>
        <v>0</v>
      </c>
      <c r="K17">
        <f t="shared" si="2"/>
        <v>0</v>
      </c>
      <c r="L17">
        <f>IF(WW!E14=TRUE,1,0)</f>
        <v>0</v>
      </c>
      <c r="M17">
        <f t="shared" si="3"/>
        <v>0</v>
      </c>
    </row>
    <row r="18" spans="2:13" x14ac:dyDescent="0.2">
      <c r="E18" t="b">
        <v>0</v>
      </c>
      <c r="F18">
        <f>F17</f>
        <v>0</v>
      </c>
      <c r="G18">
        <f t="shared" si="0"/>
        <v>0</v>
      </c>
      <c r="H18">
        <f>H17</f>
        <v>0</v>
      </c>
      <c r="I18">
        <f t="shared" si="1"/>
        <v>0</v>
      </c>
      <c r="J18">
        <f>J17</f>
        <v>0</v>
      </c>
      <c r="K18">
        <f t="shared" si="2"/>
        <v>0</v>
      </c>
      <c r="L18">
        <f>IF(WW!E15=TRUE,1,0)</f>
        <v>0</v>
      </c>
      <c r="M18">
        <f t="shared" si="3"/>
        <v>0</v>
      </c>
    </row>
    <row r="19" spans="2:13" x14ac:dyDescent="0.2">
      <c r="F19">
        <f>IF(WW!B16=TRUE,1,0)</f>
        <v>0</v>
      </c>
      <c r="G19">
        <f t="shared" si="0"/>
        <v>0</v>
      </c>
      <c r="H19">
        <f>IF(WW!C16=TRUE,1,0)</f>
        <v>0</v>
      </c>
      <c r="I19">
        <f t="shared" si="1"/>
        <v>0</v>
      </c>
      <c r="J19">
        <f>IF(WW!D16=TRUE,1,0)</f>
        <v>0</v>
      </c>
      <c r="K19">
        <f t="shared" si="2"/>
        <v>0</v>
      </c>
      <c r="L19">
        <f>IF(L20=1,1,(IF(L21=1,1,(IF(L22=1,1,0)))))</f>
        <v>0</v>
      </c>
      <c r="M19">
        <f t="shared" si="3"/>
        <v>0</v>
      </c>
    </row>
    <row r="20" spans="2:13" x14ac:dyDescent="0.2">
      <c r="F20">
        <f>F19</f>
        <v>0</v>
      </c>
      <c r="G20">
        <f t="shared" si="0"/>
        <v>0</v>
      </c>
      <c r="H20">
        <f>H19</f>
        <v>0</v>
      </c>
      <c r="I20">
        <f t="shared" si="1"/>
        <v>0</v>
      </c>
      <c r="J20">
        <f>J19</f>
        <v>0</v>
      </c>
      <c r="K20">
        <f t="shared" si="2"/>
        <v>0</v>
      </c>
      <c r="L20">
        <f>IF(WW!E16=TRUE,1,0)</f>
        <v>0</v>
      </c>
      <c r="M20">
        <f t="shared" si="3"/>
        <v>0</v>
      </c>
    </row>
    <row r="21" spans="2:13" x14ac:dyDescent="0.2">
      <c r="F21">
        <f>F20</f>
        <v>0</v>
      </c>
      <c r="G21">
        <f t="shared" si="0"/>
        <v>0</v>
      </c>
      <c r="H21">
        <f>H20</f>
        <v>0</v>
      </c>
      <c r="I21">
        <f t="shared" si="1"/>
        <v>0</v>
      </c>
      <c r="J21">
        <f>J20</f>
        <v>0</v>
      </c>
      <c r="K21">
        <f t="shared" si="2"/>
        <v>0</v>
      </c>
      <c r="L21">
        <f>IF(WW!E17=TRUE,1,0)</f>
        <v>0</v>
      </c>
      <c r="M21">
        <f t="shared" si="3"/>
        <v>0</v>
      </c>
    </row>
    <row r="22" spans="2:13" x14ac:dyDescent="0.2">
      <c r="F22">
        <f>F21</f>
        <v>0</v>
      </c>
      <c r="G22">
        <f t="shared" si="0"/>
        <v>0</v>
      </c>
      <c r="H22">
        <f>H21</f>
        <v>0</v>
      </c>
      <c r="I22">
        <f t="shared" si="1"/>
        <v>0</v>
      </c>
      <c r="J22">
        <f>J21</f>
        <v>0</v>
      </c>
      <c r="K22">
        <f t="shared" si="2"/>
        <v>0</v>
      </c>
      <c r="L22">
        <f>IF(WW!E18=TRUE,1,0)</f>
        <v>0</v>
      </c>
      <c r="M22">
        <f t="shared" si="3"/>
        <v>0</v>
      </c>
    </row>
    <row r="23" spans="2:13" x14ac:dyDescent="0.2">
      <c r="B23" t="b">
        <v>0</v>
      </c>
      <c r="C23" t="b">
        <v>0</v>
      </c>
      <c r="D23" t="b">
        <v>0</v>
      </c>
      <c r="E23" t="b">
        <v>0</v>
      </c>
      <c r="F23">
        <f>IF(WW!B23=TRUE,1,0)</f>
        <v>0</v>
      </c>
      <c r="G23">
        <f t="shared" si="0"/>
        <v>0</v>
      </c>
      <c r="H23">
        <f>IF(WW!C23=TRUE,1,0)</f>
        <v>0</v>
      </c>
      <c r="I23">
        <f t="shared" si="1"/>
        <v>0</v>
      </c>
      <c r="J23">
        <f>IF(WW!D23=TRUE,1,0)</f>
        <v>0</v>
      </c>
      <c r="K23">
        <f t="shared" si="2"/>
        <v>0</v>
      </c>
      <c r="L23">
        <f>IF(WW!E23=TRUE,1,0)</f>
        <v>0</v>
      </c>
      <c r="M23">
        <f t="shared" si="3"/>
        <v>0</v>
      </c>
    </row>
    <row r="24" spans="2:13" x14ac:dyDescent="0.2">
      <c r="B24" t="b">
        <v>0</v>
      </c>
      <c r="C24" t="b">
        <v>0</v>
      </c>
      <c r="D24" t="b">
        <v>0</v>
      </c>
      <c r="E24" t="b">
        <v>0</v>
      </c>
      <c r="F24">
        <f>IF(WW!B24=TRUE,1,0)</f>
        <v>0</v>
      </c>
      <c r="G24">
        <f t="shared" si="0"/>
        <v>0</v>
      </c>
      <c r="H24">
        <f>IF(WW!C24=TRUE,1,0)</f>
        <v>0</v>
      </c>
      <c r="I24">
        <f t="shared" si="1"/>
        <v>0</v>
      </c>
      <c r="J24">
        <f>IF(WW!D24=TRUE,1,0)</f>
        <v>0</v>
      </c>
      <c r="K24">
        <f t="shared" si="2"/>
        <v>0</v>
      </c>
      <c r="L24">
        <f>IF(WW!E24=TRUE,1,0)</f>
        <v>0</v>
      </c>
      <c r="M24">
        <f t="shared" si="3"/>
        <v>0</v>
      </c>
    </row>
    <row r="25" spans="2:13" x14ac:dyDescent="0.2">
      <c r="B25" t="b">
        <v>0</v>
      </c>
      <c r="C25" t="b">
        <v>0</v>
      </c>
      <c r="D25" t="b">
        <v>0</v>
      </c>
      <c r="E25" t="b">
        <v>0</v>
      </c>
      <c r="F25">
        <f>IF(WW!B25=TRUE,1,0)</f>
        <v>0</v>
      </c>
      <c r="G25">
        <f t="shared" si="0"/>
        <v>0</v>
      </c>
      <c r="H25">
        <f>IF(WW!C25=TRUE,1,0)</f>
        <v>0</v>
      </c>
      <c r="I25">
        <f t="shared" si="1"/>
        <v>0</v>
      </c>
      <c r="J25">
        <f>IF(WW!D25=TRUE,1,0)</f>
        <v>0</v>
      </c>
      <c r="K25">
        <f t="shared" si="2"/>
        <v>0</v>
      </c>
      <c r="L25">
        <f>IF(WW!E25=TRUE,1,0)</f>
        <v>0</v>
      </c>
      <c r="M25">
        <f t="shared" si="3"/>
        <v>0</v>
      </c>
    </row>
    <row r="26" spans="2:13" x14ac:dyDescent="0.2">
      <c r="F26">
        <f>F25</f>
        <v>0</v>
      </c>
      <c r="G26">
        <f t="shared" si="0"/>
        <v>0</v>
      </c>
      <c r="H26">
        <f>H25</f>
        <v>0</v>
      </c>
      <c r="I26">
        <f t="shared" si="1"/>
        <v>0</v>
      </c>
      <c r="J26">
        <f>J25</f>
        <v>0</v>
      </c>
      <c r="K26">
        <f t="shared" si="2"/>
        <v>0</v>
      </c>
      <c r="L26">
        <f>L25</f>
        <v>0</v>
      </c>
      <c r="M26">
        <f t="shared" si="3"/>
        <v>0</v>
      </c>
    </row>
    <row r="27" spans="2:13" x14ac:dyDescent="0.2">
      <c r="F27">
        <f>F26</f>
        <v>0</v>
      </c>
      <c r="G27">
        <f t="shared" si="0"/>
        <v>0</v>
      </c>
      <c r="H27">
        <f>H26</f>
        <v>0</v>
      </c>
      <c r="I27">
        <f t="shared" si="1"/>
        <v>0</v>
      </c>
      <c r="J27">
        <f>J26</f>
        <v>0</v>
      </c>
      <c r="K27">
        <f t="shared" si="2"/>
        <v>0</v>
      </c>
      <c r="L27">
        <f>L26</f>
        <v>0</v>
      </c>
      <c r="M27">
        <f t="shared" si="3"/>
        <v>0</v>
      </c>
    </row>
    <row r="28" spans="2:13" x14ac:dyDescent="0.2">
      <c r="B28" t="b">
        <v>0</v>
      </c>
      <c r="C28" t="b">
        <v>0</v>
      </c>
      <c r="D28" t="b">
        <v>0</v>
      </c>
      <c r="E28" t="b">
        <v>0</v>
      </c>
      <c r="F28">
        <f>IF(WW!B28=TRUE,1,0)</f>
        <v>0</v>
      </c>
      <c r="G28">
        <f t="shared" si="0"/>
        <v>0</v>
      </c>
      <c r="H28">
        <f>IF(WW!C28=TRUE,1,0)</f>
        <v>0</v>
      </c>
      <c r="I28">
        <f t="shared" si="1"/>
        <v>0</v>
      </c>
      <c r="J28">
        <f>IF(WW!D28=TRUE,1,0)</f>
        <v>0</v>
      </c>
      <c r="K28">
        <f t="shared" si="2"/>
        <v>0</v>
      </c>
      <c r="L28">
        <f>IF(WW!E28=TRUE,1,0)</f>
        <v>0</v>
      </c>
      <c r="M28">
        <f t="shared" si="3"/>
        <v>0</v>
      </c>
    </row>
    <row r="29" spans="2:13" x14ac:dyDescent="0.2">
      <c r="B29" t="b">
        <v>0</v>
      </c>
      <c r="C29" t="b">
        <v>0</v>
      </c>
      <c r="D29" t="b">
        <v>0</v>
      </c>
      <c r="E29" t="b">
        <v>0</v>
      </c>
      <c r="F29">
        <f>IF(WW!B29=TRUE,1,0)</f>
        <v>0</v>
      </c>
      <c r="G29">
        <f t="shared" si="0"/>
        <v>0</v>
      </c>
      <c r="H29">
        <f>IF(WW!C29=TRUE,1,0)</f>
        <v>0</v>
      </c>
      <c r="I29">
        <f t="shared" si="1"/>
        <v>0</v>
      </c>
      <c r="J29">
        <f>IF(WW!D29=TRUE,1,0)</f>
        <v>0</v>
      </c>
      <c r="K29">
        <f t="shared" si="2"/>
        <v>0</v>
      </c>
      <c r="L29">
        <f>IF(WW!E29=TRUE,1,0)</f>
        <v>0</v>
      </c>
      <c r="M29">
        <f t="shared" si="3"/>
        <v>0</v>
      </c>
    </row>
    <row r="30" spans="2:13" x14ac:dyDescent="0.2">
      <c r="B30" t="b">
        <v>0</v>
      </c>
      <c r="C30" t="b">
        <v>0</v>
      </c>
      <c r="D30" t="b">
        <v>0</v>
      </c>
      <c r="E30" t="b">
        <v>0</v>
      </c>
      <c r="F30">
        <f>IF(WW!B30=TRUE,1,0)</f>
        <v>0</v>
      </c>
      <c r="G30">
        <f t="shared" si="0"/>
        <v>0</v>
      </c>
      <c r="H30">
        <f>IF(WW!C30=TRUE,1,0)</f>
        <v>0</v>
      </c>
      <c r="I30">
        <f t="shared" si="1"/>
        <v>0</v>
      </c>
      <c r="J30">
        <f>IF(WW!D30=TRUE,1,0)</f>
        <v>0</v>
      </c>
      <c r="K30">
        <f t="shared" si="2"/>
        <v>0</v>
      </c>
      <c r="L30">
        <f>IF(WW!E30=TRUE,1,0)</f>
        <v>0</v>
      </c>
      <c r="M30">
        <f t="shared" si="3"/>
        <v>0</v>
      </c>
    </row>
    <row r="31" spans="2:13" x14ac:dyDescent="0.2">
      <c r="B31" s="38" t="b">
        <v>0</v>
      </c>
      <c r="C31" s="38" t="b">
        <v>0</v>
      </c>
      <c r="D31" s="38" t="b">
        <v>0</v>
      </c>
      <c r="F31">
        <f>IF(WW!B31=TRUE,1,0)</f>
        <v>0</v>
      </c>
      <c r="G31">
        <f t="shared" si="0"/>
        <v>0</v>
      </c>
      <c r="H31">
        <f>IF(WW!C31=TRUE,1,0)</f>
        <v>0</v>
      </c>
      <c r="I31">
        <f t="shared" si="1"/>
        <v>0</v>
      </c>
      <c r="J31">
        <f>IF(WW!D31=TRUE,1,0)</f>
        <v>0</v>
      </c>
      <c r="K31">
        <f t="shared" si="2"/>
        <v>0</v>
      </c>
      <c r="L31">
        <f>IF(L32=1,1,(IF(L33=1,1,(IF(L34=1,1,0)))))</f>
        <v>0</v>
      </c>
      <c r="M31">
        <f t="shared" si="3"/>
        <v>0</v>
      </c>
    </row>
    <row r="32" spans="2:13" x14ac:dyDescent="0.2">
      <c r="B32" s="38"/>
      <c r="C32" s="38"/>
      <c r="D32" s="38"/>
      <c r="E32" t="b">
        <v>0</v>
      </c>
      <c r="F32">
        <f>F31</f>
        <v>0</v>
      </c>
      <c r="G32">
        <f t="shared" si="0"/>
        <v>0</v>
      </c>
      <c r="H32">
        <f>H31</f>
        <v>0</v>
      </c>
      <c r="I32">
        <f t="shared" si="1"/>
        <v>0</v>
      </c>
      <c r="J32">
        <f>J31</f>
        <v>0</v>
      </c>
      <c r="K32">
        <f t="shared" si="2"/>
        <v>0</v>
      </c>
      <c r="L32">
        <f>IF(WW!E32=TRUE,1,0)</f>
        <v>0</v>
      </c>
      <c r="M32">
        <f t="shared" si="3"/>
        <v>0</v>
      </c>
    </row>
    <row r="33" spans="2:13" x14ac:dyDescent="0.2">
      <c r="B33" s="38"/>
      <c r="C33" s="38"/>
      <c r="D33" s="38"/>
      <c r="E33" t="b">
        <v>0</v>
      </c>
      <c r="F33">
        <f>F32</f>
        <v>0</v>
      </c>
      <c r="G33">
        <f t="shared" si="0"/>
        <v>0</v>
      </c>
      <c r="H33">
        <f>H32</f>
        <v>0</v>
      </c>
      <c r="I33">
        <f t="shared" si="1"/>
        <v>0</v>
      </c>
      <c r="J33">
        <f>J32</f>
        <v>0</v>
      </c>
      <c r="K33">
        <f t="shared" si="2"/>
        <v>0</v>
      </c>
      <c r="L33">
        <f>IF(WW!E33=TRUE,1,0)</f>
        <v>0</v>
      </c>
      <c r="M33">
        <f t="shared" si="3"/>
        <v>0</v>
      </c>
    </row>
    <row r="34" spans="2:13" x14ac:dyDescent="0.2">
      <c r="B34" s="38"/>
      <c r="C34" s="38"/>
      <c r="D34" s="38"/>
      <c r="E34" t="b">
        <v>0</v>
      </c>
      <c r="F34">
        <f>F33</f>
        <v>0</v>
      </c>
      <c r="G34">
        <f t="shared" si="0"/>
        <v>0</v>
      </c>
      <c r="H34">
        <f>H33</f>
        <v>0</v>
      </c>
      <c r="I34">
        <f t="shared" si="1"/>
        <v>0</v>
      </c>
      <c r="J34">
        <f>J33</f>
        <v>0</v>
      </c>
      <c r="K34">
        <f t="shared" si="2"/>
        <v>0</v>
      </c>
      <c r="L34">
        <f>IF(WW!E34=TRUE,1,0)</f>
        <v>0</v>
      </c>
      <c r="M34">
        <f t="shared" si="3"/>
        <v>0</v>
      </c>
    </row>
    <row r="35" spans="2:13" x14ac:dyDescent="0.2">
      <c r="B35" t="b">
        <v>0</v>
      </c>
      <c r="C35" t="b">
        <v>0</v>
      </c>
      <c r="D35" t="b">
        <v>0</v>
      </c>
      <c r="E35" t="b">
        <v>0</v>
      </c>
      <c r="F35">
        <f>IF(WW!B35=TRUE,1,0)</f>
        <v>0</v>
      </c>
      <c r="G35">
        <f t="shared" si="0"/>
        <v>0</v>
      </c>
      <c r="H35">
        <f>IF(WW!C35=TRUE,1,0)</f>
        <v>0</v>
      </c>
      <c r="I35">
        <f t="shared" si="1"/>
        <v>0</v>
      </c>
      <c r="J35">
        <f>IF(WW!D35=TRUE,1,0)</f>
        <v>0</v>
      </c>
      <c r="K35">
        <f t="shared" si="2"/>
        <v>0</v>
      </c>
      <c r="L35">
        <f>IF(L36=1,1,(IF(L37=1,1,0)))</f>
        <v>0</v>
      </c>
      <c r="M35">
        <f t="shared" si="3"/>
        <v>0</v>
      </c>
    </row>
    <row r="36" spans="2:13" x14ac:dyDescent="0.2">
      <c r="E36" t="b">
        <v>0</v>
      </c>
      <c r="F36">
        <f>F35</f>
        <v>0</v>
      </c>
      <c r="G36">
        <f t="shared" si="0"/>
        <v>0</v>
      </c>
      <c r="H36">
        <f>H35</f>
        <v>0</v>
      </c>
      <c r="I36">
        <f t="shared" si="1"/>
        <v>0</v>
      </c>
      <c r="J36">
        <f>J35</f>
        <v>0</v>
      </c>
      <c r="K36">
        <f t="shared" si="2"/>
        <v>0</v>
      </c>
      <c r="L36">
        <f>IF(WW!E35=TRUE,1,0)</f>
        <v>0</v>
      </c>
      <c r="M36">
        <f t="shared" si="3"/>
        <v>0</v>
      </c>
    </row>
    <row r="37" spans="2:13" x14ac:dyDescent="0.2">
      <c r="F37">
        <f>F36</f>
        <v>0</v>
      </c>
      <c r="G37">
        <f t="shared" si="0"/>
        <v>0</v>
      </c>
      <c r="H37">
        <f>H36</f>
        <v>0</v>
      </c>
      <c r="I37">
        <f t="shared" si="1"/>
        <v>0</v>
      </c>
      <c r="J37">
        <f>J36</f>
        <v>0</v>
      </c>
      <c r="K37">
        <f t="shared" si="2"/>
        <v>0</v>
      </c>
      <c r="L37">
        <f>IF(WW!E36=TRUE,1,0)</f>
        <v>0</v>
      </c>
      <c r="M37">
        <f t="shared" si="3"/>
        <v>0</v>
      </c>
    </row>
    <row r="38" spans="2:13" x14ac:dyDescent="0.2">
      <c r="B38" t="b">
        <v>0</v>
      </c>
      <c r="C38" t="b">
        <v>0</v>
      </c>
      <c r="D38" t="b">
        <v>0</v>
      </c>
      <c r="E38" t="b">
        <v>0</v>
      </c>
      <c r="F38">
        <f>IF(WW!B38=TRUE,1,0)</f>
        <v>0</v>
      </c>
      <c r="G38">
        <f t="shared" si="0"/>
        <v>0</v>
      </c>
      <c r="H38">
        <f>IF(WW!C38=TRUE,1,0)</f>
        <v>0</v>
      </c>
      <c r="I38">
        <f t="shared" si="1"/>
        <v>0</v>
      </c>
      <c r="J38">
        <f>IF(WW!D38=TRUE,1,0)</f>
        <v>0</v>
      </c>
      <c r="K38">
        <f t="shared" si="2"/>
        <v>0</v>
      </c>
      <c r="L38">
        <f>IF(L39=1,1,(IF(L40=1,1,0)))</f>
        <v>0</v>
      </c>
      <c r="M38">
        <f t="shared" si="3"/>
        <v>0</v>
      </c>
    </row>
    <row r="39" spans="2:13" x14ac:dyDescent="0.2">
      <c r="E39" t="b">
        <v>0</v>
      </c>
      <c r="F39">
        <f>F38</f>
        <v>0</v>
      </c>
      <c r="G39">
        <f t="shared" si="0"/>
        <v>0</v>
      </c>
      <c r="H39">
        <f>H38</f>
        <v>0</v>
      </c>
      <c r="I39">
        <f t="shared" si="1"/>
        <v>0</v>
      </c>
      <c r="J39">
        <f>J38</f>
        <v>0</v>
      </c>
      <c r="K39">
        <f t="shared" si="2"/>
        <v>0</v>
      </c>
      <c r="L39">
        <f>IF(WW!E38=TRUE,1,0)</f>
        <v>0</v>
      </c>
      <c r="M39">
        <f t="shared" si="3"/>
        <v>0</v>
      </c>
    </row>
    <row r="40" spans="2:13" x14ac:dyDescent="0.2">
      <c r="F40">
        <f>F39</f>
        <v>0</v>
      </c>
      <c r="G40">
        <f t="shared" si="0"/>
        <v>0</v>
      </c>
      <c r="H40">
        <f>H39</f>
        <v>0</v>
      </c>
      <c r="I40">
        <f t="shared" si="1"/>
        <v>0</v>
      </c>
      <c r="J40">
        <f>J39</f>
        <v>0</v>
      </c>
      <c r="K40">
        <f t="shared" si="2"/>
        <v>0</v>
      </c>
      <c r="L40">
        <f>IF(WW!E39=TRUE,1,0)</f>
        <v>0</v>
      </c>
      <c r="M40">
        <f t="shared" si="3"/>
        <v>0</v>
      </c>
    </row>
    <row r="41" spans="2:13" x14ac:dyDescent="0.2">
      <c r="B41" t="b">
        <v>0</v>
      </c>
      <c r="C41" t="b">
        <v>0</v>
      </c>
      <c r="D41" t="b">
        <v>0</v>
      </c>
      <c r="E41" t="b">
        <v>0</v>
      </c>
      <c r="F41">
        <f>IF(WW!B41=TRUE,1,0)</f>
        <v>0</v>
      </c>
      <c r="G41">
        <f t="shared" si="0"/>
        <v>0</v>
      </c>
      <c r="H41">
        <f>IF(WW!C41=TRUE,1,0)</f>
        <v>0</v>
      </c>
      <c r="I41">
        <f t="shared" si="1"/>
        <v>0</v>
      </c>
      <c r="J41">
        <f>IF(WW!D41=TRUE,1,0)</f>
        <v>0</v>
      </c>
      <c r="K41">
        <f t="shared" si="2"/>
        <v>0</v>
      </c>
      <c r="L41">
        <f>IF(WW!E41=TRUE,1,0)</f>
        <v>0</v>
      </c>
      <c r="M41">
        <f t="shared" si="3"/>
        <v>0</v>
      </c>
    </row>
    <row r="42" spans="2:13" x14ac:dyDescent="0.2">
      <c r="E42" t="b">
        <v>0</v>
      </c>
      <c r="F42">
        <f>F41</f>
        <v>0</v>
      </c>
      <c r="G42">
        <f t="shared" si="0"/>
        <v>0</v>
      </c>
      <c r="H42">
        <f>H41</f>
        <v>0</v>
      </c>
      <c r="I42">
        <f t="shared" si="1"/>
        <v>0</v>
      </c>
      <c r="J42">
        <f>J41</f>
        <v>0</v>
      </c>
      <c r="K42">
        <f t="shared" si="2"/>
        <v>0</v>
      </c>
      <c r="L42">
        <f>IF(WW!E42=TRUE,1,0)</f>
        <v>0</v>
      </c>
      <c r="M42">
        <f t="shared" si="3"/>
        <v>0</v>
      </c>
    </row>
    <row r="43" spans="2:13" x14ac:dyDescent="0.2">
      <c r="B43" t="b">
        <v>0</v>
      </c>
      <c r="C43" t="b">
        <v>0</v>
      </c>
      <c r="D43" t="b">
        <v>0</v>
      </c>
      <c r="E43" t="b">
        <v>0</v>
      </c>
      <c r="F43">
        <f>IF(WW!B43=TRUE,1,0)</f>
        <v>0</v>
      </c>
      <c r="G43">
        <f t="shared" si="0"/>
        <v>0</v>
      </c>
      <c r="H43">
        <f>IF(WW!C43=TRUE,1,0)</f>
        <v>0</v>
      </c>
      <c r="I43">
        <f t="shared" si="1"/>
        <v>0</v>
      </c>
      <c r="J43">
        <f>IF(WW!D43=TRUE,1,0)</f>
        <v>0</v>
      </c>
      <c r="K43">
        <f t="shared" si="2"/>
        <v>0</v>
      </c>
      <c r="L43">
        <f>IF(WW!E43=TRUE,1,0)</f>
        <v>0</v>
      </c>
      <c r="M43">
        <f t="shared" si="3"/>
        <v>0</v>
      </c>
    </row>
    <row r="44" spans="2:13" x14ac:dyDescent="0.2">
      <c r="B44" t="b">
        <v>0</v>
      </c>
      <c r="C44" t="b">
        <v>0</v>
      </c>
      <c r="D44" t="b">
        <v>0</v>
      </c>
      <c r="E44" t="b">
        <v>0</v>
      </c>
      <c r="F44">
        <f>IF(WW!B44=TRUE,1,0)</f>
        <v>0</v>
      </c>
      <c r="G44">
        <f t="shared" si="0"/>
        <v>0</v>
      </c>
      <c r="H44">
        <f>IF(WW!C44=TRUE,1,0)</f>
        <v>0</v>
      </c>
      <c r="I44">
        <f t="shared" si="1"/>
        <v>0</v>
      </c>
      <c r="J44">
        <f>IF(WW!D44=TRUE,1,0)</f>
        <v>0</v>
      </c>
      <c r="K44">
        <f t="shared" si="2"/>
        <v>0</v>
      </c>
      <c r="L44">
        <f>IF(L45=1,1,(IF(L46=1,1,0)))</f>
        <v>0</v>
      </c>
      <c r="M44">
        <f t="shared" si="3"/>
        <v>0</v>
      </c>
    </row>
    <row r="45" spans="2:13" x14ac:dyDescent="0.2">
      <c r="E45" t="b">
        <v>0</v>
      </c>
      <c r="F45">
        <f>F44</f>
        <v>0</v>
      </c>
      <c r="G45">
        <f t="shared" si="0"/>
        <v>0</v>
      </c>
      <c r="H45">
        <f>H44</f>
        <v>0</v>
      </c>
      <c r="I45">
        <f t="shared" si="1"/>
        <v>0</v>
      </c>
      <c r="J45">
        <f>J44</f>
        <v>0</v>
      </c>
      <c r="K45">
        <f t="shared" si="2"/>
        <v>0</v>
      </c>
      <c r="L45">
        <f>IF(WW!E44=TRUE,1,0)</f>
        <v>0</v>
      </c>
      <c r="M45">
        <f t="shared" si="3"/>
        <v>0</v>
      </c>
    </row>
    <row r="46" spans="2:13" x14ac:dyDescent="0.2">
      <c r="F46">
        <f>F45</f>
        <v>0</v>
      </c>
      <c r="G46">
        <f t="shared" si="0"/>
        <v>0</v>
      </c>
      <c r="H46">
        <f>H45</f>
        <v>0</v>
      </c>
      <c r="I46">
        <f t="shared" si="1"/>
        <v>0</v>
      </c>
      <c r="J46">
        <f>J45</f>
        <v>0</v>
      </c>
      <c r="K46">
        <f t="shared" si="2"/>
        <v>0</v>
      </c>
      <c r="L46">
        <f>IF(WW!E45=TRUE,1,0)</f>
        <v>0</v>
      </c>
      <c r="M46">
        <f t="shared" si="3"/>
        <v>0</v>
      </c>
    </row>
  </sheetData>
  <sheetProtection algorithmName="SHA-512" hashValue="TM88+FgGk2LItEBDxFh0fd0VT1s27eg9n/SfgI9YLo984yMKPEWWL72+wJVQblY5LVxiqiRCXM+NlPCOML2UnA==" saltValue="pXbCBLY/7jfUFiBmFOV+pA==" spinCount="100000" sheet="1" objects="1" scenarios="1" selectLockedCells="1" selectUnlockedCells="1"/>
  <mergeCells count="3">
    <mergeCell ref="B31:B34"/>
    <mergeCell ref="C31:C34"/>
    <mergeCell ref="D31:D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27</vt:i4>
      </vt:variant>
    </vt:vector>
  </HeadingPairs>
  <TitlesOfParts>
    <vt:vector size="29" baseType="lpstr">
      <vt:lpstr>Rubric</vt:lpstr>
      <vt:lpstr>WW</vt:lpstr>
      <vt:lpstr>Rubric!Check1</vt:lpstr>
      <vt:lpstr>Rubric!Check10</vt:lpstr>
      <vt:lpstr>Rubric!Check11</vt:lpstr>
      <vt:lpstr>Rubric!Check12</vt:lpstr>
      <vt:lpstr>Rubric!Check13</vt:lpstr>
      <vt:lpstr>Rubric!Check14</vt:lpstr>
      <vt:lpstr>Rubric!Check15</vt:lpstr>
      <vt:lpstr>Rubric!Check16</vt:lpstr>
      <vt:lpstr>Rubric!Check17</vt:lpstr>
      <vt:lpstr>Rubric!Check18</vt:lpstr>
      <vt:lpstr>Rubric!Check19</vt:lpstr>
      <vt:lpstr>Rubric!Check2</vt:lpstr>
      <vt:lpstr>Rubric!Check20</vt:lpstr>
      <vt:lpstr>Rubric!Check21</vt:lpstr>
      <vt:lpstr>Rubric!Check22</vt:lpstr>
      <vt:lpstr>Rubric!Check23</vt:lpstr>
      <vt:lpstr>Rubric!Check24</vt:lpstr>
      <vt:lpstr>Rubric!Check25</vt:lpstr>
      <vt:lpstr>Rubric!Check26</vt:lpstr>
      <vt:lpstr>Rubric!Check27</vt:lpstr>
      <vt:lpstr>Rubric!Check3</vt:lpstr>
      <vt:lpstr>Rubric!Check4</vt:lpstr>
      <vt:lpstr>Rubric!Check5</vt:lpstr>
      <vt:lpstr>Rubric!Check6</vt:lpstr>
      <vt:lpstr>Rubric!Check7</vt:lpstr>
      <vt:lpstr>Rubric!Check8</vt:lpstr>
      <vt:lpstr>Rubric!Check9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Vrijsen, K.R. (Krijn)</dc:creator>
  <cp:lastModifiedBy>Vrijsen, K.R. (Krijn)</cp:lastModifiedBy>
  <dcterms:created xsi:type="dcterms:W3CDTF">2023-04-17T10:47:46Z</dcterms:created>
  <dcterms:modified xsi:type="dcterms:W3CDTF">2024-07-02T12:50:45Z</dcterms:modified>
</cp:coreProperties>
</file>